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正式项目" sheetId="6" r:id="rId1"/>
    <sheet name="预备项目" sheetId="7" r:id="rId2"/>
  </sheets>
  <definedNames>
    <definedName name="_xlnm.Print_Area" hidden="1">#N/A</definedName>
    <definedName name="_xlnm._FilterDatabase" localSheetId="0" hidden="1">正式项目!$A$7:$HO$205</definedName>
    <definedName name="_xlnm.Print_Titles" localSheetId="0">正式项目!$4:$7</definedName>
    <definedName name="_xlnm.Print_Area" localSheetId="0">正式项目!$A$1:$L$205</definedName>
    <definedName name="_xlnm.Print_Titles" localSheetId="1">预备项目!$4:$5</definedName>
    <definedName name="_xlnm._FilterDatabase" localSheetId="1" hidden="1">预备项目!$A$5:$XFC$56</definedName>
  </definedNames>
  <calcPr calcId="144525" concurrentCalc="0"/>
</workbook>
</file>

<file path=xl/sharedStrings.xml><?xml version="1.0" encoding="utf-8"?>
<sst xmlns="http://schemas.openxmlformats.org/spreadsheetml/2006/main" count="1509" uniqueCount="882">
  <si>
    <t>附件2</t>
  </si>
  <si>
    <t>河源市2021年重点建设项目计划表</t>
  </si>
  <si>
    <t>投资单位：万元</t>
  </si>
  <si>
    <t>序号</t>
  </si>
  <si>
    <t>项目名称</t>
  </si>
  <si>
    <t>建设内容及规模</t>
  </si>
  <si>
    <t>建设起止年限</t>
  </si>
  <si>
    <t>总投资</t>
  </si>
  <si>
    <t>到2020年底累计完成投资</t>
  </si>
  <si>
    <r>
      <t>2021</t>
    </r>
    <r>
      <rPr>
        <sz val="10"/>
        <color theme="1"/>
        <rFont val="黑体"/>
        <charset val="134"/>
      </rPr>
      <t>年投资计划</t>
    </r>
  </si>
  <si>
    <t>（拟）开工时间</t>
  </si>
  <si>
    <t>业主单位</t>
  </si>
  <si>
    <t>责任
单位</t>
  </si>
  <si>
    <t>项目
类型</t>
  </si>
  <si>
    <t>小计</t>
  </si>
  <si>
    <t>年度建设内容</t>
  </si>
  <si>
    <t>合计:164项</t>
  </si>
  <si>
    <t>一</t>
  </si>
  <si>
    <t>市直项目（15项）</t>
  </si>
  <si>
    <t>(一)</t>
  </si>
  <si>
    <t>续建项目：7项</t>
  </si>
  <si>
    <t>赣州至深圳铁路客运专线河源段★</t>
  </si>
  <si>
    <t>赣深客专在河源市境内约165.2公里，途经和平县、龙川县、东源县、江东新区等地，设有和平东站、龙川西站、东源站、河源东站四站。</t>
  </si>
  <si>
    <t>2016—2021</t>
  </si>
  <si>
    <t>轨道工程</t>
  </si>
  <si>
    <t>广州铁路（集团）公司深圳工程建设指挥部</t>
  </si>
  <si>
    <t>市交通运输局</t>
  </si>
  <si>
    <t>交通运输工程</t>
  </si>
  <si>
    <t>新建梅州至龙川铁路河源段★</t>
  </si>
  <si>
    <t>梅龙铁路河源境内约35公里（含联络线），途经龙川县，在龙川西站接入赣深铁路。</t>
  </si>
  <si>
    <t>2020—2024</t>
  </si>
  <si>
    <t>征地拆迁、路基、桥梁、隧道等工程建设</t>
  </si>
  <si>
    <t>广东省铁路建设投资集团有限公司</t>
  </si>
  <si>
    <t>河源市2021年主网及配网建设工程★</t>
  </si>
  <si>
    <t>建设35千伏及以上主网、10千伏及以下配网输变电工程。</t>
  </si>
  <si>
    <t>土建施工</t>
  </si>
  <si>
    <t>河源供电局</t>
  </si>
  <si>
    <t>能源保障工程</t>
  </si>
  <si>
    <t>国道G205线河源市热水至埔前段改线工程★</t>
  </si>
  <si>
    <t>全长36.2公里，采用双向六车道一级公路技术标准，兼顾城市主干道功能，设计速度80公里/小时。</t>
  </si>
  <si>
    <t>2020—2023</t>
  </si>
  <si>
    <t>开展征地拆迁、路基、桥涵基础</t>
  </si>
  <si>
    <t>市公路事务中心</t>
  </si>
  <si>
    <t>阿里巴巴广东云计算数据中心河源项目★</t>
  </si>
  <si>
    <t>总占地面积32.2万平方米，总建筑面积37.6万平方米，项目分市高新区、源城区、江东新区地块，每个地块建设内容均由5栋数据楼、1栋综合办公楼、门卫及110KV用户变电站组成。</t>
  </si>
  <si>
    <t>2018—2028</t>
  </si>
  <si>
    <t>每个地块均建设2栋机房楼</t>
  </si>
  <si>
    <t>阿里巴巴信息港（广东）有限公司</t>
  </si>
  <si>
    <t>市工业和信息化局</t>
  </si>
  <si>
    <t>信息基础设施工程</t>
  </si>
  <si>
    <t>河源电厂二期2×1000MW燃煤机组扩建工程★</t>
  </si>
  <si>
    <t>2×1000MW超超临界二次再热燃煤发电机组。</t>
  </si>
  <si>
    <t>2019—2021</t>
  </si>
  <si>
    <t>土建施工，设备购置</t>
  </si>
  <si>
    <t>深能（河源）电力有限公司</t>
  </si>
  <si>
    <t>市发展改革局</t>
  </si>
  <si>
    <t>河源市区城南棚户区改造项目</t>
  </si>
  <si>
    <t>安置区用地面积约9.8万平方米，总拆迁面积30.8万平方米，改造棚改户约1300户，总建筑面积38.8万平方米，建设内容包括白田榄坝安置小区、风光安置小区（一）、风光安置小区（二）及其配套设施等。</t>
  </si>
  <si>
    <t>2017—2023</t>
  </si>
  <si>
    <t>风光安置小区（二）内外装修工程、白田榄坝安置小区土建施工</t>
  </si>
  <si>
    <t>市土地储备中心</t>
  </si>
  <si>
    <t>社会保障项目</t>
  </si>
  <si>
    <t>(二)</t>
  </si>
  <si>
    <t>新开工项目：8项</t>
  </si>
  <si>
    <t>国道G355线紫金林田至江东新区胜利段改建工程★</t>
  </si>
  <si>
    <t>路线全长49.3公里，设计速度为80公里/时，全线采用双向4车道，路基宽度为25.5米。</t>
  </si>
  <si>
    <t>2021—2023</t>
  </si>
  <si>
    <t>河源市热力发电厂项目★</t>
  </si>
  <si>
    <t>占地面积178亩，日处理垃圾规模1800吨,项目分两期建设，一期1200吨/日，二期600吨/日。</t>
  </si>
  <si>
    <t>2021—2022</t>
  </si>
  <si>
    <t>市城管综合执法局</t>
  </si>
  <si>
    <t>河源市疾病预防控制中心迁址新建项目★</t>
  </si>
  <si>
    <t>总用地面积2.2万平方米，总建筑面积3万平方米，主要建设1栋行政中心、1栋生物实验楼、1栋理化实验楼、1栋毒理实验楼、1栋卫生应急指挥中心、1栋危化品仓库楼、1栋疫苗冷链物流中心。</t>
  </si>
  <si>
    <t>2021—2024</t>
  </si>
  <si>
    <t>市疾病预防控制中心</t>
  </si>
  <si>
    <t>市卫生健康局</t>
  </si>
  <si>
    <t>医疗卫生项目</t>
  </si>
  <si>
    <t>河源市妇女儿童医疗中心新建项目★</t>
  </si>
  <si>
    <t>总用地面积9.2万平方米，总建筑面积21.5万平方米。新建门诊大楼、住院大楼、医技大楼、后勤及行政大楼、教学科研大楼、感染大楼及附属设施，拟设置床位1000张。</t>
  </si>
  <si>
    <t>2021—2025</t>
  </si>
  <si>
    <t>市妇幼保健院</t>
  </si>
  <si>
    <t>河源市学府大桥（原名黄沙大桥）★</t>
  </si>
  <si>
    <t>总用地面积31.4万平方米，西起现状永康大道，东至东环路，路线全长约2公里，其中跨东江大桥全桥总长900米，东江东路北延线全长1.37公路。</t>
  </si>
  <si>
    <t>征地拆迁，道路路基、排水排污，桥梁桩基础、承台、桥墩</t>
  </si>
  <si>
    <t>市城市开发投资有限公司</t>
  </si>
  <si>
    <t>市国资委</t>
  </si>
  <si>
    <t>市政基础设施工程</t>
  </si>
  <si>
    <t>东江流域水安全保障提升工程子项目灯塔盆地灌区船塘河治理工程</t>
  </si>
  <si>
    <t>建设内容由堤防工程和道路工程两部分组成，船塘河两岸堤防整治2.3千米，船塘河左、右岸行车道路合计2.3千米。</t>
  </si>
  <si>
    <t>堤防工程、道路工程建设</t>
  </si>
  <si>
    <t>市防洪工程管理处</t>
  </si>
  <si>
    <t>市水务局</t>
  </si>
  <si>
    <t>水利基础设施工程</t>
  </si>
  <si>
    <t>河源中学新校区</t>
  </si>
  <si>
    <t>占地面积20.4万平方米，总建筑面积13.8万平方米，新建教学楼、宿舍楼、食堂等，办学规模为96个班级，在校生4800人。</t>
  </si>
  <si>
    <t>市教育局</t>
  </si>
  <si>
    <t>教育项目</t>
  </si>
  <si>
    <t>河源市青少年宫和教师发展中心</t>
  </si>
  <si>
    <t>用地面积9733平方米，总建筑面积2.5万平方米(其中市青少年宫1.3万平方米、教师发展中心0.9万平方米，人防地下车库0.3万平方米)，建设内容包括青少年宫综合大楼、教师发展中心综合大楼及配套设施等。</t>
  </si>
  <si>
    <t>文化旅游体育项目</t>
  </si>
  <si>
    <t>二</t>
  </si>
  <si>
    <t>源城区（23项）</t>
  </si>
  <si>
    <t>续建项目：11项</t>
  </si>
  <si>
    <t>河源春沐源·岭南生态旅游度假区★</t>
  </si>
  <si>
    <t>项目总用地面积约290亩，规划建设酒店、配套商业街、文化创意类产品；整体打造生态、自然、富有美学的人文景观体系和社区生态环境。</t>
  </si>
  <si>
    <t>建设酒店、温泉、配套商业街等</t>
  </si>
  <si>
    <t>河源春沐源旅游文化有限公司</t>
  </si>
  <si>
    <t>源城区政府</t>
  </si>
  <si>
    <t>河源春沐源·岭南生态农业观光建设项目★</t>
  </si>
  <si>
    <t>项目总占地面积约1400亩，建设内容为景观农业示范区，景观花海，果蔬无土种植温室大棚，蔬菜加工厂，农业科技中心，研发基地，农业公园，儿童营地，商业长廊，体育公园，温泉公园项目以及道路，给排水等市政农业观光配套设施，主要产出水果蔬菜，加工农产品及花卉等。</t>
  </si>
  <si>
    <t>开展农旅设施配套、体育公园、音乐礼堂、市政配套、道路建设、景观建设等</t>
  </si>
  <si>
    <t>河源弘稼农业科技有限公司</t>
  </si>
  <si>
    <t>河源客天下国际旅游度假区★</t>
  </si>
  <si>
    <r>
      <t>建设客天下</t>
    </r>
    <r>
      <rPr>
        <sz val="10"/>
        <color theme="1"/>
        <rFont val="宋体"/>
        <charset val="0"/>
      </rPr>
      <t>•</t>
    </r>
    <r>
      <rPr>
        <sz val="10"/>
        <color theme="1"/>
        <rFont val="仿宋_GB2312"/>
        <charset val="0"/>
      </rPr>
      <t>客家文化中心、南区旅游项目、健康养老、景区配套升级以及客天下·二期旅游项目。</t>
    </r>
  </si>
  <si>
    <t>2018—2025</t>
  </si>
  <si>
    <t>河源市广润投资有限公司</t>
  </si>
  <si>
    <t>河源鹏城·科技生态园★</t>
  </si>
  <si>
    <t>用地面积7.8万平方米，总建筑面积24.4万平方米，规划建设成集居住、产研及商务为一体的科技生态园。</t>
  </si>
  <si>
    <t>2020年9月</t>
  </si>
  <si>
    <t>河源市共营贸易发展有限公司</t>
  </si>
  <si>
    <t>服务业项目</t>
  </si>
  <si>
    <t>源城区工业园第三期扩园项目</t>
  </si>
  <si>
    <t>用地面积约1030亩，建设内容包括征地拆迁、土地平整、土石方开挖、园区道路、给排水等工程。</t>
  </si>
  <si>
    <t>征地拆迁及土石方平整、市政道路建设</t>
  </si>
  <si>
    <t>源城区工业园管委会</t>
  </si>
  <si>
    <t>产业发展平台项目</t>
  </si>
  <si>
    <t>源城区贝仕达克智能控制器及智能产品生产项目</t>
  </si>
  <si>
    <t>占地面积约10万平方米，主要建设厂房、办公楼、员工宿舍及附属配套工程，年产智能产品2800万个。</t>
  </si>
  <si>
    <t>2018—2022</t>
  </si>
  <si>
    <t>宿舍、办公楼装修，部分附属工程建设</t>
  </si>
  <si>
    <t>广东贝仕达克科技有限公司</t>
  </si>
  <si>
    <t>生产性工业项目</t>
  </si>
  <si>
    <t>源城区富为电子组装产品生产项目</t>
  </si>
  <si>
    <t>占地面积3万平方米，总建筑面积4.8万平方米，新建厂房、办公楼、宿舍等，年产35万台蓝牙耳机、56万台蓝牙音响。</t>
  </si>
  <si>
    <t>2020—2022</t>
  </si>
  <si>
    <t>河源市富为实业有限公司</t>
  </si>
  <si>
    <t>广州大学附属中学（河源）巴伐利亚庄园实验学校二期</t>
  </si>
  <si>
    <t>二期占地面积3.3万平方米，建筑面积2.8万平方米，主要建设4栋教师宿舍楼，农耕基地以及补充部分教学设备，同时对高中复读班进行扩招。</t>
  </si>
  <si>
    <t>河源巴登新城投资有限公司</t>
  </si>
  <si>
    <t>源南龙光实验中学</t>
  </si>
  <si>
    <t>总用地面积5万平方米，总建筑面积3.4万平方米，拟建1栋5层教学楼、1栋5层综合楼、1栋7层宿舍楼。</t>
  </si>
  <si>
    <t>河源美平房地产发展有限公司</t>
  </si>
  <si>
    <t>源城区啸仙中学扩建工程</t>
  </si>
  <si>
    <t>占地面积8215平方米，总建筑面积2.3万平方米，主要新建1栋综合楼、1栋学生宿舍、1栋学生食堂、1个风雨操场。</t>
  </si>
  <si>
    <t>2020—2021</t>
  </si>
  <si>
    <t>完成装修工程及设备购置</t>
  </si>
  <si>
    <t>源城区教育局</t>
  </si>
  <si>
    <t>源城区鳄湖水生态综合整治及景观提升工程</t>
  </si>
  <si>
    <t>对鳄湖进行水质改善工程、防洪排涝治理、景观提升三个阶段进行全面综合整治。</t>
  </si>
  <si>
    <t>景观提升综合整治</t>
  </si>
  <si>
    <t>源城区住建局</t>
  </si>
  <si>
    <t>生态环保工程</t>
  </si>
  <si>
    <t>新开工项目：12项</t>
  </si>
  <si>
    <t>河源巴伐利亚三期康养项目★</t>
  </si>
  <si>
    <t>总用地1000亩，其中健康养生院约300亩，养老社区约700亩；建筑面积73.33万平方米，其中健康养生院约22万平方米，养老社区约51.33万平方米。</t>
  </si>
  <si>
    <t>康旅广场一期</t>
  </si>
  <si>
    <t>用地面积5.8万平方米，总建筑面积9.7万平方米，主要建设康养社区及康养中心，书院、运动医学中心、健身中心、特色SPA（水疗）、餐厅、生活超市等。</t>
  </si>
  <si>
    <t>保利勤诚达（河源）响水国际生态旅游度假区首期项目★</t>
  </si>
  <si>
    <t>首期占地面积约1600亩，总建筑面积约155万平方米，规划建设生态旅居产品，酒店、配套商业街，迎宾大道、道路等；规划高级中学、24班小学、幼儿园等教育功能；整体打造高端水平教育、度假疗养、商业服务、生态休闲、高端社区为一体的示范居住及优质教育功能区。</t>
  </si>
  <si>
    <t>河源市响水投资发展有限公司</t>
  </si>
  <si>
    <t>源城区工业园第四期（低碳产业园）项目★</t>
  </si>
  <si>
    <t>用地面积约1000亩，建设内容包括土地征收、房屋拆迁、土石方平整、市政管线建设、道路建设及其它配套等工程。</t>
  </si>
  <si>
    <t>土石方平整、三通一平</t>
  </si>
  <si>
    <t>源城区工业园第五期扩园（5G产业城）★</t>
  </si>
  <si>
    <t>用地面积9022.8亩，涉及林业用地4726亩，建设内容包括土地征收、房屋拆迁、土石方平整、市政管线建设、道路建设及其它配套等工程。</t>
  </si>
  <si>
    <t>2021—2028</t>
  </si>
  <si>
    <t>征地拆迁及土石方平整、三通一平</t>
  </si>
  <si>
    <t>河源市源城区共创投资有限公司</t>
  </si>
  <si>
    <t>源城区理想纸业有限公司中欧科创城项目★</t>
  </si>
  <si>
    <t>总用地面积16万平方米，总建筑面积35.3万平方米，新建13栋厂房、3栋人才公寓、1栋综合楼，主要生产科教用品、文化用品、益智教学教具等。</t>
  </si>
  <si>
    <t>厂房、宿舍、办公楼主体施工</t>
  </si>
  <si>
    <t>广东理想纸业有限公司</t>
  </si>
  <si>
    <t>源城区时进科技有限公司家具家电产品生产项目★</t>
  </si>
  <si>
    <t>总用地面积5.6万平方米，总建筑面积10万平方米，新建10栋厂房、1栋办公楼、3栋人才公寓，主要生产智能家具用品、家电产品、五金制品等。</t>
  </si>
  <si>
    <t>广东时进科技有限公司</t>
  </si>
  <si>
    <t>源城区帝澳森家居产品生产项目</t>
  </si>
  <si>
    <t>总用地面积1.98万平方米，总建筑面积6万平方米，新建6栋厂房、2栋宿舍、1栋办公楼，主要生产家居用品。</t>
  </si>
  <si>
    <t>广东帝澳森家居科技有限公司</t>
  </si>
  <si>
    <t>源城区安焕电子产品生产项目</t>
  </si>
  <si>
    <t>总用地面积2万平方米，总建筑面积3.6万平方米，新建1栋办公楼、2栋厂房、3栋人才公寓，主要生产电子元器件产品。</t>
  </si>
  <si>
    <t>安焕（河源）电子有限公司</t>
  </si>
  <si>
    <t>源城区东城幼儿园</t>
  </si>
  <si>
    <t>占地面积11826平方米，建筑面积约24768平方米。新建1栋综合楼、1栋教学楼及附属设施，新建一层地下停车场。</t>
  </si>
  <si>
    <t>综合楼、教学楼主体施工，年底前完工</t>
  </si>
  <si>
    <t>源城区中山路幼儿园</t>
  </si>
  <si>
    <t>占地面积7943平方米，建筑面积13500平方米，新建1栋综合楼，总规模为18个班，幼儿人数为630人。建设内容主要为活动室、功能室、办公室、厨房、体育活动场地等。</t>
  </si>
  <si>
    <t>综合楼主体施工，年底前完工</t>
  </si>
  <si>
    <t>源城区人民医院新建发热门诊（感染楼）及高压氧楼迁建项目</t>
  </si>
  <si>
    <t>占地面积982平方米，总建筑面积4602平方米，新建一栋5层的发热门诊（感染楼），并迁建一栋3层的高压氧楼。</t>
  </si>
  <si>
    <t>主体施工</t>
  </si>
  <si>
    <t>源城区人民医院</t>
  </si>
  <si>
    <t>三</t>
  </si>
  <si>
    <t>东源县（28项）</t>
  </si>
  <si>
    <t>续建项目：16项</t>
  </si>
  <si>
    <t>省道S253线源西至灯塔段二级公路工程</t>
  </si>
  <si>
    <t>全长约42.7公里，采用二级公路标准，设计速度60公里/小时，路基宽12米，路面宽7米，双向二车道。</t>
  </si>
  <si>
    <t>路基、路面、桥涵</t>
  </si>
  <si>
    <t>东源县交通运输局</t>
  </si>
  <si>
    <t>东源县政府</t>
  </si>
  <si>
    <t>国道G205线东源县骆湖杨坑村路段及灯塔至徐洞段路面改造工程</t>
  </si>
  <si>
    <t>起于东源骆湖公路养护中心处（K2754+006），终于徐洞村（K2792+490）,改造路线长28.717公里。</t>
  </si>
  <si>
    <t>开展道路工程项目建设</t>
  </si>
  <si>
    <t>东源县公路局</t>
  </si>
  <si>
    <t>东源县城新一路一期工程（明鸿路至新河大道段）</t>
  </si>
  <si>
    <t>道路全长1467米，建设内容包括路基土石方、道路及其附属工程、管网工程及智慧系统工程。</t>
  </si>
  <si>
    <t>路基土石方、管网、道路及附属工程</t>
  </si>
  <si>
    <t>东源县公用事业局</t>
  </si>
  <si>
    <t>盐田东源共建现代物流园（首期）建设项目★</t>
  </si>
  <si>
    <t>用地面积1.20平方公里，该范围内土石方483万立方米。主要建设仙南路、工业一路、工业二路、力升大道、梅子大道等道路，其他配套设施工程。</t>
  </si>
  <si>
    <t>市政道路及配套设施建设</t>
  </si>
  <si>
    <t>2019年9月</t>
  </si>
  <si>
    <t>东源县工业开发有限公司</t>
  </si>
  <si>
    <t>东源县新材料产业基础设施建设项目★</t>
  </si>
  <si>
    <t>总用地面积1500亩，建设内容包括征地拆迁、土地平整、市政道路、供水供电设施、燃气管网、排水渠、污水处理厂、通信管网及其他配套设施等。</t>
  </si>
  <si>
    <t>征地拆迁、土地平整、市政道路建设</t>
  </si>
  <si>
    <t>东源县力升总部经济项目★</t>
  </si>
  <si>
    <t>占地面积21万平方米, 建筑面积28万平方米，主要建设集团总部大楼、研发大楼、仓库、物流中心、生产车间、员工宿舍、食堂等。</t>
  </si>
  <si>
    <t>2019—2022</t>
  </si>
  <si>
    <t>建设生产车间、仓库</t>
  </si>
  <si>
    <t>力升树灯（河源)有限公司</t>
  </si>
  <si>
    <t>河源绿然灯塔农产品物流园项目</t>
  </si>
  <si>
    <t>规划占地面积15.5万平方米，计划分两期建设，第一期建设现货交易区、远程远期交易区、农业互联网大厦、酒店公寓、职工公寓；第二期建设1万吨冷库、1万吨干货库及经营者公寓。</t>
  </si>
  <si>
    <t>2017—2022</t>
  </si>
  <si>
    <t>开展二期冷链仓储区、经营者公寓建设</t>
  </si>
  <si>
    <t>广东绿然灯塔农产品物流有限公司</t>
  </si>
  <si>
    <t>东源县联天科技钢结构构建生产项目★</t>
  </si>
  <si>
    <t>占地面积14.06万平方米，总建筑面积7.76万平方米，新建钢结构厂房、办公室、宿舍，年产钢结构构件20万吨。</t>
  </si>
  <si>
    <t>广东联天科技有限公司</t>
  </si>
  <si>
    <t>河源和兴水泥有限公司熟料水泥生产线节能减排技改项目</t>
  </si>
  <si>
    <t>对熟料生产线进行节能减排技术改造，技术改造不涉及关键设备回转窑，技改完成后不新增水泥产能。</t>
  </si>
  <si>
    <t>旧厂房拆建，技术改造、设备购置</t>
  </si>
  <si>
    <t>河源和兴水泥有限公司</t>
  </si>
  <si>
    <t>东源县职业教育培训基地迁建项目★</t>
  </si>
  <si>
    <t>占地面积17万平方米，总建筑面积12.8万平方米，建设教学楼、综合楼、学员楼、食堂、图书馆、文体活动中心以及室外文体设施、露天停车场等公共配套设施。</t>
  </si>
  <si>
    <t>完成干部培训中心主体建设</t>
  </si>
  <si>
    <t>东源县城乡建设投资有限公司</t>
  </si>
  <si>
    <t>东源县第三人民医院★</t>
  </si>
  <si>
    <t>总用地面积9.6万平方米，总建筑面积6.25万平方米，按三级乙等综合医院标准规划建设，设置床位数500张。</t>
  </si>
  <si>
    <t>2020年11月</t>
  </si>
  <si>
    <t>东源县卫生健康局</t>
  </si>
  <si>
    <t>东源县精神专科医院★</t>
  </si>
  <si>
    <t>总用地面积4.4万平方米，建筑占地面积1.25万平方米，总建筑面积3.22万平方米，主要建设急诊、门诊部、住院部、医技科室等。</t>
  </si>
  <si>
    <t>东源县中医院中医专科综合楼建设项目</t>
  </si>
  <si>
    <t>总用地面积814平方米，总建筑面积12638平方米，拟扩建1栋12层的中医专科综合楼，增设病床100张。</t>
  </si>
  <si>
    <t>土建工程、装修工程及部分设施设备采购</t>
  </si>
  <si>
    <t>东源县中医院</t>
  </si>
  <si>
    <t>东江源国际康养旅居度假中心★</t>
  </si>
  <si>
    <t>总用地面积约500亩，总建筑面积50万平方米。建设内容包括温泉度假别墅酒店、温泉康养度假村、健康生命科学馆、康复配套楼、森林康养基地、户外露营基地、健康食疗养生汇、山体运动公园、健康服务中心、温泉养生会所、疗养康复中心等。</t>
  </si>
  <si>
    <t>度假中心土建工程及配套设施建设</t>
  </si>
  <si>
    <t>河源市东江源温泉度假村有限公司</t>
  </si>
  <si>
    <t>河源康泉养生休闲度假区★</t>
  </si>
  <si>
    <t>规划用地面积628亩，包括客家美食风情街、特色商业街、水岸演艺广场、文化广场、健康养生文化体验街、国际抗衰老健康管理中心、温泉公园、特色温泉文化街、温泉养生度假中心、康体运动公园、游客服务中心等。</t>
  </si>
  <si>
    <t>2013—2022</t>
  </si>
  <si>
    <t>建设康体运动公园、环境提升改造等</t>
  </si>
  <si>
    <t>广东康泉十八国际生态健康旅游城有限公司</t>
  </si>
  <si>
    <t>万绿湖景区创建国家AAAAA级旅游景区整改提升项目</t>
  </si>
  <si>
    <t>开展万绿湖综合服务接待中心和龙凤岛的提升改造，景区标识系统和智能化系统设施建设。</t>
  </si>
  <si>
    <t>2018—2021</t>
  </si>
  <si>
    <t>景区提升改造</t>
  </si>
  <si>
    <t>广东万绿湖旅游有限公司</t>
  </si>
  <si>
    <t>东源县硅产业聚集区（二期）基础设施建设项目★</t>
  </si>
  <si>
    <t>项目总面积约1483.93亩。建设内容含道路工程（含广告牌、路边停车位建设）、土地征收及房屋拆迁工程、土石方工程等。</t>
  </si>
  <si>
    <t>土石方工程和道路工程</t>
  </si>
  <si>
    <t>东源县融湾工业投资有限公司</t>
  </si>
  <si>
    <t>东源县蝴蝶岭工业园基础设施配套建设项目</t>
  </si>
  <si>
    <t>总面积约450亩，建设内容包括道路升级改造、道路建设工程、管网工程、土地征收及房屋拆迁工程等。</t>
  </si>
  <si>
    <t>道路工程建设</t>
  </si>
  <si>
    <t>东源县滨江新城污水处理厂及配套管网一期工程</t>
  </si>
  <si>
    <t>日处理总规模6.5万吨，其中一期日处理规模2万吨，二期日处理规模4.5万吨，近期配套管网9166米。</t>
  </si>
  <si>
    <t>污水处理厂主体施工</t>
  </si>
  <si>
    <t>东源县住房和城乡建设局</t>
  </si>
  <si>
    <t>东源县名南环保多金属资源再生利用项目（原河源市胜利环境污染处理厂易址扩建）★</t>
  </si>
  <si>
    <t>总用地面积13.94万平方米，总建筑面积3.94万平方米，年处理35万吨危险废物，年产黑铜9500吨，冰铜8000吨。</t>
  </si>
  <si>
    <t>厂房、办公楼、仓库等建设</t>
  </si>
  <si>
    <t>广东名南环保科技有限公司</t>
  </si>
  <si>
    <t>东源东瑞农牧发展有限公司（船塘）现代农业生态养殖基地★</t>
  </si>
  <si>
    <t>占地面积80.7万平方米，总建筑面积36.8万平方米，建设猪舍、办公生活区、有机肥厂、污水处理厂等，年新增出栏生猪30万头。</t>
  </si>
  <si>
    <t>一期猪舍、办公生活区、污水处理厂等设施建设</t>
  </si>
  <si>
    <t>东源东瑞农牧发展有限公司</t>
  </si>
  <si>
    <t>农林牧渔项目</t>
  </si>
  <si>
    <t>河源市东瑞肉类食品有限公司生猪屠宰及肉制品加工基地★</t>
  </si>
  <si>
    <t>占地面积13.9万平方米，总建筑面积4.4万平方米，建设生猪屠宰及肉制品加工车间，消防、污水工程及配套相关设备，年屠宰生猪100万头。</t>
  </si>
  <si>
    <t>建设屠宰车间、无害化处理车间、办公检测综合楼、肉制品深加工车间、冷库、污水处理车间等</t>
  </si>
  <si>
    <t>河源市东瑞肉类食品有限公司</t>
  </si>
  <si>
    <t>东源县卫生职业技术学校（南北校区）★</t>
  </si>
  <si>
    <t>用地面积34万平方米，总建筑面积约20万平方米，新建实训楼、校舍、创业园、图书馆、食堂、风雨操场，运动场地、停车设施等配套工程。</t>
  </si>
  <si>
    <t>东源县教育局</t>
  </si>
  <si>
    <t>东源县教师发展中心</t>
  </si>
  <si>
    <t>用地面积4882平方米，建筑占地面积1075平方米，总建筑面积11226平方米，新建一栋综合培训大楼。</t>
  </si>
  <si>
    <t>东源县第四小学</t>
  </si>
  <si>
    <t>占地面积2万平方米，总建筑面积2.2万平方米，新建1栋综合楼、2栋教学楼、教师宿舍、食堂等，建设规模42个教学班，办学规模约2000人。</t>
  </si>
  <si>
    <t>综合楼、教学楼主体施工</t>
  </si>
  <si>
    <t>东源县公用事业投资有限公司</t>
  </si>
  <si>
    <r>
      <t>霸王花</t>
    </r>
    <r>
      <rPr>
        <sz val="10"/>
        <color theme="1"/>
        <rFont val="宋体"/>
        <charset val="134"/>
      </rPr>
      <t>•</t>
    </r>
    <r>
      <rPr>
        <sz val="10"/>
        <color theme="1"/>
        <rFont val="仿宋_GB2312"/>
        <charset val="134"/>
      </rPr>
      <t>东城国际学校小学部</t>
    </r>
  </si>
  <si>
    <t>用地总面积约2万平方米，总建筑面积1.6万平方米，拟建一所六年制小学，教学班30个，规划办学规模1350人。</t>
  </si>
  <si>
    <t>完成工程建设</t>
  </si>
  <si>
    <t>旺源房地产开发有限公司</t>
  </si>
  <si>
    <t>东源县医疗共同体总医院</t>
  </si>
  <si>
    <t>依托县人民医院（新院），建设东源县医疗共同体总医院，建设内容包括采购78种医疗设备、各功能科室提升改造、升级改造一层住院病房为老干病房、加建后勤保障楼等。</t>
  </si>
  <si>
    <t>土建施工、设备购置</t>
  </si>
  <si>
    <t>东源县医共体产业投资有限公司</t>
  </si>
  <si>
    <t>东源县粮食储备直属仓库迁建项目</t>
  </si>
  <si>
    <t>项目总用地面积2.57万平方米，总建筑面积2万平方米，主要建设2.5万吨粮食平房仓库、应急大米加工厂，辅助生产设施、行政管理及生活服务设施、室外工程。</t>
  </si>
  <si>
    <t>东源县发展和改革局</t>
  </si>
  <si>
    <t>四</t>
  </si>
  <si>
    <t>和平县（15项）</t>
  </si>
  <si>
    <t>续建项目：8项</t>
  </si>
  <si>
    <t>和平县新九州环境技术有限公司水处理设备生产项目★</t>
  </si>
  <si>
    <t>占地面积26198平方米，建筑面积47000平方米，新建厂房、办公楼、
宿舍楼、研发中心等。</t>
  </si>
  <si>
    <t>新九州环境技术（和平县）有限公司</t>
  </si>
  <si>
    <t>和平县政府</t>
  </si>
  <si>
    <t>和平县大环城公路二期工程</t>
  </si>
  <si>
    <t>全长7.8公里，主要建设内容为路基、路面工程，涵洞及其附属工程。</t>
  </si>
  <si>
    <t>路基路面、涵洞工程施工</t>
  </si>
  <si>
    <t>和平县交通运输局</t>
  </si>
  <si>
    <t>深圳福田（和平）产业转移工业园大坝集聚区基础设施建设项目</t>
  </si>
  <si>
    <t>总规划面积2070亩，建设内容包括道路交通工程、给水工程、污水工程、雨水工程、燃气工程、电力工程、通信工程等。</t>
  </si>
  <si>
    <t>道路、给排水等及其他附属设施建设</t>
  </si>
  <si>
    <t>和平县工业园管委会</t>
  </si>
  <si>
    <t>南和产业转移基地</t>
  </si>
  <si>
    <t>占地面积约6万平方米，建筑面积11.2万平方米，新建总部大厦、人才公寓、生产车间、仓库楼、产品展示楼、产品研发中心。</t>
  </si>
  <si>
    <t>总部大楼、人才公寓、生产车间主体施工</t>
  </si>
  <si>
    <t>深圳市南和通讯实业有限公司</t>
  </si>
  <si>
    <t>和平县捷宝科技有限公司塑胶玩具生产项目</t>
  </si>
  <si>
    <t>占地面积1.65万平方米，建筑面积2.87万平方米，新建办公楼、厂房、宿舍及产品检验检测中心，设计年产塑胶玩具500万套。</t>
  </si>
  <si>
    <t>办公楼、厂房、宿舍主体封顶及装修工程</t>
  </si>
  <si>
    <t>捷宝科技（河源）有限公司</t>
  </si>
  <si>
    <t>和平县三电电子产品生产项目</t>
  </si>
  <si>
    <t>占地面积1万平方米，建筑面积1.3万平方米，建设2栋厂房、1栋宿舍楼，设计年产USB连接器500万件。</t>
  </si>
  <si>
    <t>厂房、宿舍楼主体建设</t>
  </si>
  <si>
    <t>河源市三电电子有限公司</t>
  </si>
  <si>
    <t>和平县人民医院感染楼扩建项目</t>
  </si>
  <si>
    <t>占地面积600平方米，建筑面积3000平方米，新建1栋医护人员隔离综合大楼，升级改造原传染大楼（改造面积5000平方米）及购置一批医疗设备。</t>
  </si>
  <si>
    <t>综合大楼土建施工</t>
  </si>
  <si>
    <t>和平县人民医院</t>
  </si>
  <si>
    <t>和平县疾病预防控制中心公共卫生实验大楼新建项目</t>
  </si>
  <si>
    <t>占地面积1562平方米，建筑面积4400平方米，新建1栋公共卫生实验大楼及附属配套。</t>
  </si>
  <si>
    <t>公共卫生实验大楼土建施工</t>
  </si>
  <si>
    <t>和平县疾病预防控制中心</t>
  </si>
  <si>
    <t>新开工项目：7项</t>
  </si>
  <si>
    <t>和平县福和产业转移园北扩工程★</t>
  </si>
  <si>
    <t>总规划面积3.16平方公里，2021年首期推进1.2平方公里。开展征地拆迁、土地平整、市政道路及绿化亮化等配套工程建设。</t>
  </si>
  <si>
    <t>开展征地拆迁、土地平整及下水道管网建设</t>
  </si>
  <si>
    <t>和平县高铁新区两路一广场★</t>
  </si>
  <si>
    <t>建设高铁新区内市政道路和高铁东站，其中站前大道长1.02公里，纬二路、和优路长1.2公里；高铁东站面积1万平方米；站前广场分为北停车场区和中央景观广场区，总面积约6万平方米。</t>
  </si>
  <si>
    <t>建设道路工程、涵洞工程、给排水工程、绿化亮化工程</t>
  </si>
  <si>
    <t>和平县地方公路管理站</t>
  </si>
  <si>
    <t>和平县高岭土高新材料生产基地★</t>
  </si>
  <si>
    <t>占地面积70万平方米，新建办公楼、研发中心、堆场、厂房、生活区等，年产100万吨的中高端陶瓷产品及制品。</t>
  </si>
  <si>
    <t>土石方开挖，厂房、办公楼土建工程施工</t>
  </si>
  <si>
    <t>和平县大坝金龙高岭土高新材料有限公司</t>
  </si>
  <si>
    <t>和平县朋友高科环保涂料生产项目★</t>
  </si>
  <si>
    <t>用地面积5.2万平方米，建筑面积11.5万平方米，新建办公楼、宿舍、厂房及配套产品检验检测中心等，年产环保涂料50万桶。</t>
  </si>
  <si>
    <t>厂房、办公楼土建工程施工</t>
  </si>
  <si>
    <t>广东朋友高科环保材料有限公司</t>
  </si>
  <si>
    <t>和平县汉粮农牧有限公司生猪养殖项目</t>
  </si>
  <si>
    <t>占地面积2万平方米，建设内容包括猪舍、办公用房及其他配套设施。</t>
  </si>
  <si>
    <t>猪舍、办公用房及其他配套设施建设</t>
  </si>
  <si>
    <t>和平县汉粮农牧有限公司</t>
  </si>
  <si>
    <t>和平县乐和有限公司彭寨生猪养殖项目</t>
  </si>
  <si>
    <t>占地4635亩，包括彭寨水口村和彭寨梅园村两地块，主要建设猪舍、员工宿舍、饲料仓库、污水处理站等。</t>
  </si>
  <si>
    <t>河源市乐和养殖有限公司</t>
  </si>
  <si>
    <t>和平县振安实验学校</t>
  </si>
  <si>
    <t>用地面积9.8万平方米，建筑面积1.3万平方米，新建教学楼、综合楼、体育馆、图书馆、饭堂、学生宿舍楼、办公楼及相关配套设施，开设小学54个班、初中42个班、高中30个班，容纳在校学生5100余人。</t>
  </si>
  <si>
    <t>教学楼、综合楼、办公楼主体施工</t>
  </si>
  <si>
    <t>和平县振鸿投资有限公司</t>
  </si>
  <si>
    <t>五</t>
  </si>
  <si>
    <t>龙川县（21项）</t>
  </si>
  <si>
    <t>续建项目：14项</t>
  </si>
  <si>
    <t>国道G205线龙川县城段改线工程★</t>
  </si>
  <si>
    <t>全长24.1公里，按一级公路标准建设，设计速度80公里/小时，路基宽度32米，双向六车道，水泥混凝土路面。</t>
  </si>
  <si>
    <t>路基、桥涵施工</t>
  </si>
  <si>
    <t>龙川县公路局</t>
  </si>
  <si>
    <t>龙川县政府</t>
  </si>
  <si>
    <t>景旺电子科技（龙川）有限公司二期改扩建项目★</t>
  </si>
  <si>
    <t>用地面积6.46万平方米，计划建设3栋厂房、2栋宿舍、1栋废物仓，预计年产20万平方米金属基电路板、柔性电路板表面贴装（SMT）。</t>
  </si>
  <si>
    <t>厂房、宿舍、办公楼、仓库等主体建设，设备购置</t>
  </si>
  <si>
    <t>景旺电子科技（龙川）有限公司</t>
  </si>
  <si>
    <t>科逸家居设备（龙川）有限公司整体浴室生产基地★</t>
  </si>
  <si>
    <r>
      <t>占地面积</t>
    </r>
    <r>
      <rPr>
        <sz val="10"/>
        <color theme="1"/>
        <rFont val="仿宋_GB2312"/>
        <charset val="0"/>
      </rPr>
      <t>178.5</t>
    </r>
    <r>
      <rPr>
        <sz val="10"/>
        <color theme="1"/>
        <rFont val="仿宋_GB2312"/>
        <charset val="134"/>
      </rPr>
      <t>亩，主要建设厂房、仓库、宿舍、办公楼、综合楼及附属工程等，年设计整体浴室产能</t>
    </r>
    <r>
      <rPr>
        <sz val="10"/>
        <color theme="1"/>
        <rFont val="仿宋_GB2312"/>
        <charset val="0"/>
      </rPr>
      <t>10</t>
    </r>
    <r>
      <rPr>
        <sz val="10"/>
        <color theme="1"/>
        <rFont val="仿宋_GB2312"/>
        <charset val="134"/>
      </rPr>
      <t>万套。</t>
    </r>
  </si>
  <si>
    <t>完成厂房、办公楼、宿舍主体</t>
  </si>
  <si>
    <t>2019年11月</t>
  </si>
  <si>
    <t>科逸家居设备（龙川）有限公司</t>
  </si>
  <si>
    <t>龙川高铁新城综合交通枢纽及配套工程★</t>
  </si>
  <si>
    <t>总用地面积13.5万平方米，总建筑面积7.7万平方米，主要建设综合客运枢纽、站前广场、停车场、换乘设施、信息化以及配套商业服务等。</t>
  </si>
  <si>
    <t>完成东广场及综合交通枢纽土建工程</t>
  </si>
  <si>
    <t>2020年10月</t>
  </si>
  <si>
    <t>龙川县交通运输局</t>
  </si>
  <si>
    <t>龙川县人民医院新院★</t>
  </si>
  <si>
    <r>
      <t>总规划用地面积</t>
    </r>
    <r>
      <rPr>
        <sz val="10"/>
        <color theme="1"/>
        <rFont val="仿宋_GB2312"/>
        <charset val="0"/>
      </rPr>
      <t>25.3</t>
    </r>
    <r>
      <rPr>
        <sz val="10"/>
        <color theme="1"/>
        <rFont val="仿宋_GB2312"/>
        <charset val="134"/>
      </rPr>
      <t>万平方米，总建筑面积</t>
    </r>
    <r>
      <rPr>
        <sz val="10"/>
        <color theme="1"/>
        <rFont val="仿宋_GB2312"/>
        <charset val="0"/>
      </rPr>
      <t>19.5</t>
    </r>
    <r>
      <rPr>
        <sz val="10"/>
        <color theme="1"/>
        <rFont val="仿宋_GB2312"/>
        <charset val="134"/>
      </rPr>
      <t>万平方米</t>
    </r>
    <r>
      <rPr>
        <sz val="10"/>
        <color theme="1"/>
        <rFont val="仿宋_GB2312"/>
        <charset val="0"/>
      </rPr>
      <t>,</t>
    </r>
    <r>
      <rPr>
        <sz val="10"/>
        <color theme="1"/>
        <rFont val="仿宋_GB2312"/>
        <charset val="134"/>
      </rPr>
      <t>主要建设综合大楼、医技大楼、住院大楼、感染病房楼、后勤保障楼、宿舍公寓、行政管理楼及配套附属工程。</t>
    </r>
  </si>
  <si>
    <t>2019—2023</t>
  </si>
  <si>
    <t>龙川县人民医院</t>
  </si>
  <si>
    <t>广东（龙川）环霍山生态旅游度假区（首期）★</t>
  </si>
  <si>
    <t>首期（南北门服务区）控规占用面积约2300亩，规划建设游客服务中心、生态休闲、旅游酒店、会议中心、演艺中心、配套商业街、霍仙路、旅游公路、内环路及配套教育基础设施等。</t>
  </si>
  <si>
    <t>2015—2025</t>
  </si>
  <si>
    <t>2015年9月</t>
  </si>
  <si>
    <t>广东霍仙峰旅游景区股份有限公司</t>
  </si>
  <si>
    <t>国道G236线龙川县龙江大桥新建工程</t>
  </si>
  <si>
    <t>路线全长1.68公里，按二级公路标准建设，其中桥长327米，两端引道长1353米。</t>
  </si>
  <si>
    <t>省道S238线四都至贝岭段二级公路改建工程</t>
  </si>
  <si>
    <t>项目路线长55.9公里，采用二级公路标准建设，开展路基、路面改造。</t>
  </si>
  <si>
    <t>路基、路面施工</t>
  </si>
  <si>
    <t>龙川县城一江两岸景观和县城公园改造工程</t>
  </si>
  <si>
    <t>项目一期工程主要对东江两岸、迎宾大道、文化公园及体育公园园林景观进行升级改造；二期主要对苏区公园、江滩公园、江边公园、烈士公园、健身公园、龙山公园、松林公园进行改造，并完善相关配套设施。</t>
  </si>
  <si>
    <t>二期升级改造工程建设</t>
  </si>
  <si>
    <t>龙川县城市管理和综合执法局</t>
  </si>
  <si>
    <t>深圳山本光电（龙川）光电显示产业基地</t>
  </si>
  <si>
    <t>规划用地6万平方米，分两期建设，主要建设厂房、宿舍、办公楼及附属工程等，年设计背光源产能4千万片。</t>
  </si>
  <si>
    <t>厂房、办公楼、宿舍主体建设</t>
  </si>
  <si>
    <t>山本光电（龙川）有限公司</t>
  </si>
  <si>
    <t>龙川恒昌源钢结构生产项目</t>
  </si>
  <si>
    <t>用地面积4.2万平方米，主要建设厂房、仓库及附属配套工程；预计年产智能装备及部件2万套、钢结构5万吨。</t>
  </si>
  <si>
    <t>完成厂房、办公楼、宿舍建设</t>
  </si>
  <si>
    <t>龙川恒昌源钢结构工程有限公司</t>
  </si>
  <si>
    <t>龙川科利达电子科技有限公司电子元件生产项目</t>
  </si>
  <si>
    <t>用地面积2.5万平方米，主要建设3栋厂房、1栋办公楼、1栋仓库；预计年产试衣机6000台。</t>
  </si>
  <si>
    <t>龙川科利达电子科技有限公司</t>
  </si>
  <si>
    <t>广东名格光电科技有限公司偏光片及功能薄膜生产项目</t>
  </si>
  <si>
    <t>用地总面积54亩，建设3栋厂房、1栋办公楼、1栋宿舍楼（含食堂）、1个仓库及其他配套设施及绿化，年产偏光片200万平方米。</t>
  </si>
  <si>
    <t>厂房主体施工、设备购置</t>
  </si>
  <si>
    <t>广东名格光电科技有限公司</t>
  </si>
  <si>
    <t>龙川县新陆新材料有限公司石英石板材加工项目</t>
  </si>
  <si>
    <t>规划占地面积200亩，建设1栋厂房、1栋综合楼及厂区道路、绿化及其他配套设施，预计年产石英石板材1200万平方米。</t>
  </si>
  <si>
    <t>设备购置</t>
  </si>
  <si>
    <t>河源市新陆新材料有限公司</t>
  </si>
  <si>
    <t>龙川县深玻建筑节能玻璃生产项目(一期)★</t>
  </si>
  <si>
    <t>用地面积150亩，新建厂房、宿舍、办公楼及附属工程等，主要生产特种玻璃产品。</t>
  </si>
  <si>
    <t>广东深玻节能科技玻璃有限公司</t>
  </si>
  <si>
    <t>龙川县幸福新城基础设施及配套工程建设项目★</t>
  </si>
  <si>
    <t>主要建设幸福新城共18条主次干道及支路，包括道路、交通、桥涵、给排水、电气、绿化景观等工程。</t>
  </si>
  <si>
    <t>建设幸福大道、幸福路工程</t>
  </si>
  <si>
    <t>国道G236线龙川丰稔至龙川县城段改建工程</t>
  </si>
  <si>
    <t>北起于龙川县丰稔镇莲东（桩号为K86+500），终点位于马喉莲与G205国道相接（桩号为K99+611.601），路线全长13.2公里。</t>
  </si>
  <si>
    <t>路基、桥涵</t>
  </si>
  <si>
    <t>国道G205线至龙川西高铁站连接线道路工程</t>
  </si>
  <si>
    <t>路线长2.4公里，按城市主干路标准建设，设计速度为60公里/小时，路基宽度24米—50米。</t>
  </si>
  <si>
    <t>路基、路面</t>
  </si>
  <si>
    <t>龙川第一实验学校C校区</t>
  </si>
  <si>
    <t>占地面积8.6万平方米，总建筑面积7万平方米，改建2栋教学楼、1栋综合楼，新建4栋宿舍楼、1栋报告厅办公楼等。</t>
  </si>
  <si>
    <t>教学楼、宿舍楼土建施工</t>
  </si>
  <si>
    <t>广东国医堂制药股份有限公司</t>
  </si>
  <si>
    <t>龙川县第三人民医院住院综合楼</t>
  </si>
  <si>
    <t>占地面积6042平方米，建筑面积24042平方米，新建1栋住院综合楼及设备购置。</t>
  </si>
  <si>
    <t>龙川县第三人民医院</t>
  </si>
  <si>
    <t>龙川县精神卫生中心</t>
  </si>
  <si>
    <t>规划用地面积2万平方米，总建筑面积3万平方米；拟新建1栋住院大楼、1栋门诊楼、1栋一层食堂、1栋二层后勤楼。</t>
  </si>
  <si>
    <t>龙川县慢性病防治院</t>
  </si>
  <si>
    <t>六</t>
  </si>
  <si>
    <t>紫金县（18项）</t>
  </si>
  <si>
    <t>续建项目：9项</t>
  </si>
  <si>
    <t>河源德润钢铁有限公司电炉短流程优特钢异地改建项目★</t>
  </si>
  <si>
    <t>占地面积34万平方米，建筑面积18万平方米，建设厂房、办公楼、宿舍、仓库及配套设施等，建设年产90万吨电炉短流程优特钢。</t>
  </si>
  <si>
    <t>厂房、办公楼、仓库等土建及设备安装</t>
  </si>
  <si>
    <t>2020年7月</t>
  </si>
  <si>
    <t>河源德润钢铁有限公司</t>
  </si>
  <si>
    <t>紫金县政府</t>
  </si>
  <si>
    <t>紫金县紫城工业园二期基础设施建设项目★</t>
  </si>
  <si>
    <t>总占地面积389公顷，建设内容包括场地平整、土石方、市政道路、市政管网、道路绿化、照明、通信等市政基础设施。</t>
  </si>
  <si>
    <t>开展征地拆迁、场地平整、市政道路建设</t>
  </si>
  <si>
    <t>紫金县紫城工业园管理委员会</t>
  </si>
  <si>
    <t>紫金县蓝塘产业新城一期基础设施建设项目★</t>
  </si>
  <si>
    <t>总用地面积6.68平方公里，建设内容包括征地拆迁、场地平整、市政道路、管网、道路绿化、照明、通信等市政基础设施。</t>
  </si>
  <si>
    <t>2020—2025</t>
  </si>
  <si>
    <t>开展征地拆迁、场地平整、市政道路及管网建设</t>
  </si>
  <si>
    <t>紫金县蓝塘产业新城开发有限公司</t>
  </si>
  <si>
    <t>紫金县紫城工业园首期公共服务区</t>
  </si>
  <si>
    <t>用地面积26万平方米，总建筑面积35.84万平方米，主要开发建设园区内企业服务中心、工业厂房、宿舍公寓、商铺、写字楼、酒店等。</t>
  </si>
  <si>
    <t>厂房、宿舍楼、写字楼、酒店及市政基础设施工程</t>
  </si>
  <si>
    <t>紫金县龙和汇联合投资发展有限公司</t>
  </si>
  <si>
    <t>紫金客茶谷</t>
  </si>
  <si>
    <t>规划占地面积400万平方米，总建筑面积25万平方米，建设内容包括基础设施、茶产业园，旅游观光、体验及服务配套设施等；计划打造多彩茶园、林下茶种植、生态康养、客茶产学研及体验、客家文化风情、乡村田园综合和户外运动等综合文旅项目。</t>
  </si>
  <si>
    <t>2019—2028</t>
  </si>
  <si>
    <t>茶叶加工厂房、产业学院、休闲木屋、休闲步道硬底化等建设</t>
  </si>
  <si>
    <t>紫金县紫龙农业开发有限公司</t>
  </si>
  <si>
    <t>紫金县瑞佳食品有限公司生态养殖基地</t>
  </si>
  <si>
    <t>总规划用地面积为3045亩（其中建筑占地面积441亩平方米），总建筑面积为14.5万平方米，建设猪舍、保育舍、育肥舍、饲料车间、环保设施及配套办公用房。</t>
  </si>
  <si>
    <t>建设猪舍、育肥区、污水处理站、有机肥中心及附属设施</t>
  </si>
  <si>
    <t>河源瑞佳食品有限公司</t>
  </si>
  <si>
    <t>紫金县东瑞农业发展有限公司富竹村生态养殖项目</t>
  </si>
  <si>
    <t>项目占地面积182万平方米，总建筑面积16万平方米，建设猪舍、配套生活区、有机肥厂、污水处理厂等，计划年出栏生猪53.12万头。</t>
  </si>
  <si>
    <t>猪舍、公猪站及配套附属设施建设</t>
  </si>
  <si>
    <t>紫金东瑞农业发展有限公司</t>
  </si>
  <si>
    <t>紫金县佑文中学</t>
  </si>
  <si>
    <t>规划面积27万平方米，建筑面积15万平方米，新建教学楼、综合楼、运动场、体育馆、学生宿舍、教师周转房、学生食堂等，办学规模160个班，学生人数6000人。</t>
  </si>
  <si>
    <t>建设教学楼、宿舍楼、综合楼等</t>
  </si>
  <si>
    <t>紫金县佑文教育投资发展有限公司</t>
  </si>
  <si>
    <t>紫金县“三馆一中心”（博物馆、图书馆、文化馆和花朝戏传承发展中心）建设项目</t>
  </si>
  <si>
    <t>总用地面积46694平方米，总建筑面积25646平方米，建设博物馆、图书馆、文化馆、花朝戏传承发展中心、广场、停车场、市政配套设施等。</t>
  </si>
  <si>
    <t>博物馆、图书馆及文化馆等主体工程建设</t>
  </si>
  <si>
    <t>紫金县文化广电旅游体育局</t>
  </si>
  <si>
    <t>新开工项目：9项</t>
  </si>
  <si>
    <t>省道S120线紫金好义杉树坳至林田冷水坑段改建工程★</t>
  </si>
  <si>
    <t>路线全长59.706，二级公路。</t>
  </si>
  <si>
    <t>完成征地拆迁工作，进行桥涵、路基建设</t>
  </si>
  <si>
    <t>紫金县公路局</t>
  </si>
  <si>
    <t>紫金县蓝塘产业新城南环路建设工程</t>
  </si>
  <si>
    <t>路线全长15公里，采用城市主干道标准建设，设计速度60公里/小时。</t>
  </si>
  <si>
    <t>完成征地拆迁，进行道路工程建设</t>
  </si>
  <si>
    <t>紫金县新奥清洁能源有限公司蓝塘产业新城LNG储配站（首期）</t>
  </si>
  <si>
    <t>总占地面积4万平方米，建筑面积2.68万平方米；建设10台150立方米LNG储罐、天然气配套管网及综合办公楼、消防水池、地磅等辅助设施。</t>
  </si>
  <si>
    <t>建设办公楼、四台150立方米LNG储罐及配套附属设施</t>
  </si>
  <si>
    <t>紫金新奥清洁能源有限公司</t>
  </si>
  <si>
    <t>紫金县杭氧气体有限公司空分供气首期建设项目</t>
  </si>
  <si>
    <r>
      <t>一期占地面积1.6万平方米，首期建筑面积1万平方米，建设厂房、主控室、综合楼、水泵房及配电箱等。预计年产气体9500万Nm</t>
    </r>
    <r>
      <rPr>
        <sz val="10"/>
        <color theme="1"/>
        <rFont val="宋体"/>
        <charset val="0"/>
      </rPr>
      <t>³</t>
    </r>
    <r>
      <rPr>
        <sz val="10"/>
        <color theme="1"/>
        <rFont val="仿宋_GB2312"/>
        <charset val="0"/>
      </rPr>
      <t>、液体12万吨。</t>
    </r>
  </si>
  <si>
    <t>建设厂房、主控室、综合楼、水泵房及配电箱等</t>
  </si>
  <si>
    <t>广东杭氧气体有限公司</t>
  </si>
  <si>
    <t>紫金县成亿科技有限公司智能家电生产项目</t>
  </si>
  <si>
    <t>总占地面积2.6万平方米，总建筑面积5.2万平方米；建设3栋厂房、1栋办公楼楼。主要生产风扇、通风设备、空气调节器、空气净化杀菌计等智能家电。</t>
  </si>
  <si>
    <t>厂房、办公楼主体建设</t>
  </si>
  <si>
    <t>广东成亿科技有限公司</t>
  </si>
  <si>
    <t>紫金县蒋氏食品有限公司粮食加工建设项目</t>
  </si>
  <si>
    <t>总占地面积2万平方米，总建筑面积3万平方米；主要建设厂房、宿舍、研发实验楼、办公楼等，年产面制品5000吨、斋制品2000吨、豆制品4000吨。</t>
  </si>
  <si>
    <t>厂房、宿舍主体建设</t>
  </si>
  <si>
    <t>河源蒋氏食品有限公司</t>
  </si>
  <si>
    <t>紫金县深河食品投资有限公司生态养殖项目</t>
  </si>
  <si>
    <t>占地面积266.7万平方米，总建筑面积25万平方米；主要建设猪舍、有机肥厂、饲料车间、环保处理设施及其附属工程，年存栏母猪1万头、公猪300头，年存栏生猪15万头、出栏商品肉猪20万头。</t>
  </si>
  <si>
    <t>猪舍、有机肥厂、污水处理设施建设</t>
  </si>
  <si>
    <t>广东深河食品投资有限公司</t>
  </si>
  <si>
    <t>紫金县全域自然村集中供水工程</t>
  </si>
  <si>
    <t>全县集中供水自然村为881个，需解决全域集中供水工程453处，其中新增集中供水146处，改扩建工程307处，铺设管道长度3565公里。</t>
  </si>
  <si>
    <t>实施解决155个20户以上自然村集中供水，并完成蓝塘圩镇自来水扩网工程改造</t>
  </si>
  <si>
    <t>紫金县水务局</t>
  </si>
  <si>
    <t>紫金县紫城镇新安社区九年一贯制实验学校</t>
  </si>
  <si>
    <t>总占地面积49860平方米，总建筑面积20800平方米；建设教学楼、综合大楼、实验楼、学生宿舍楼、教师周围房、运动场、图书室、食堂大楼等。</t>
  </si>
  <si>
    <t>教学楼、实验楼等主体工程建设</t>
  </si>
  <si>
    <t>紫金县教育局</t>
  </si>
  <si>
    <t>七</t>
  </si>
  <si>
    <t>连平县（12项）</t>
  </si>
  <si>
    <t>续建项目：6项</t>
  </si>
  <si>
    <t>连平县县城新水厂★</t>
  </si>
  <si>
    <t>水厂占地面积5万平方米，总建设规模7.6万立方米/日，一期供水规模万3万立方米/日，二期供水规模4.6万立方米/日，铺设DN800mm配水管道11.9公里，建设1.7公里管线隧道。</t>
  </si>
  <si>
    <t>连平县城市管理和综合执法局</t>
  </si>
  <si>
    <t>连平县政府</t>
  </si>
  <si>
    <t>连平县德居世家新材料科技有限公司新型建筑装饰材料生产项目</t>
  </si>
  <si>
    <t>占地面积72亩，新建厂房、办公楼、宿舍；主要生产各种新型建筑装饰材料。</t>
  </si>
  <si>
    <t>完成厂房、宿舍楼主体及装修</t>
  </si>
  <si>
    <t>广东德居世家新材料科技有限公司</t>
  </si>
  <si>
    <t>连平县颐宝电子有限公司电子产品生产项目</t>
  </si>
  <si>
    <t>占地面积39亩，新建厂房、办公楼、宿舍；主要生产电子产品及配件。</t>
  </si>
  <si>
    <t>广东颐宝电子有限公司</t>
  </si>
  <si>
    <t>深汇通(连平)产业用房三期工程</t>
  </si>
  <si>
    <t>占地面积75亩，新建厂房、办公楼、宿舍等。</t>
  </si>
  <si>
    <t>2020—2021—</t>
  </si>
  <si>
    <t>河源市深汇通产业园开发有限公司</t>
  </si>
  <si>
    <t>连平县胜品新材料有限公司五金制品生产项目</t>
  </si>
  <si>
    <t>占地面积60亩，新建厂房、办公楼、宿舍；主要生产塑料制品、五金制品、五金电器等。</t>
  </si>
  <si>
    <t>办公楼、厂房、宿舍楼主体施工</t>
  </si>
  <si>
    <t>河源市胜品新材料有限公司</t>
  </si>
  <si>
    <t>连平县客连天下休闲旅游度假区一期项目</t>
  </si>
  <si>
    <t>项目建设用地273.75亩，主要建设康养文化精品酒店、亲子教育基地、生态游客中心、溶洞旅游、民居民宿、乡村体验等为一体的生态康养文化旅游综合园区。</t>
  </si>
  <si>
    <t>康养酒店、生态游客中心、圣迹苍岩景区升级改造</t>
  </si>
  <si>
    <t>广东客连天下文化旅游有限公司</t>
  </si>
  <si>
    <t>新开工项目：6项</t>
  </si>
  <si>
    <t>省道S341线连平隆街至新河村段改建工程</t>
  </si>
  <si>
    <t>全长19.6公里，采用二级公路标准，设计速度40公里/小时。</t>
  </si>
  <si>
    <t>完成清表及征拆工作，开展部分路基、路面工程建设</t>
  </si>
  <si>
    <t>连平县地方公路管理局</t>
  </si>
  <si>
    <t>连平县南部片区乡村振兴示范带</t>
  </si>
  <si>
    <t>围绕恒大援建忠信产业园的油溪镇、忠信镇、三角镇、大湖镇四镇沿线建设约33公里长的碧道及附属设施。</t>
  </si>
  <si>
    <t>环境综合整治、道路升级改造、乡村风貌提升等</t>
  </si>
  <si>
    <t>连平县农业农村局</t>
  </si>
  <si>
    <t>连平县生态工业园园区基础设施建设项目</t>
  </si>
  <si>
    <t>建设内容包括新建市政道路8527米（新建规划纵一、二路、横一、二路），升级改造道路4136米（生态园镇村工业大道改造）；物流园道路升级工程(大广高速引线扩宽、新建新区大道）；忠定线至建儒科技段道路升级改造；征地拆迁面积约2500亩。</t>
  </si>
  <si>
    <t>完成莲塘大道，镇村工业大道，商业大道道路提升绿化亮化</t>
  </si>
  <si>
    <t>连平县工业园管委会</t>
  </si>
  <si>
    <t>连平县维敏特科技有限公司热敏纸生产项目</t>
  </si>
  <si>
    <t>占地面积75亩，新建厂房、办公楼、宿舍；年产热敏纸5万吨。</t>
  </si>
  <si>
    <t>2021—2022—</t>
  </si>
  <si>
    <t>办公楼、厂房主体施工</t>
  </si>
  <si>
    <t>广东维敏特科技有限公司</t>
  </si>
  <si>
    <t>连平东瑞农牧发展有限公司（三角镇）智能化生猪养殖项目★</t>
  </si>
  <si>
    <t>占地面积4.6万平方米，总建筑面积13.1万平方米，建设高层楼房猪舍、配套有机肥厂、无害化处理房、污水处理厂等，年新增出栏生猪12万头。</t>
  </si>
  <si>
    <t>连平东瑞农牧发展有限公司</t>
  </si>
  <si>
    <t>连平县创建教育现代化PPP项目</t>
  </si>
  <si>
    <t>新建2所乡镇中心幼儿园，新建连平县第一初级中学的配套基础设施，改扩建其他23所学校30个项目，购置一批办学设备和建设10所学校校园文化等。</t>
  </si>
  <si>
    <t>连平县教育局</t>
  </si>
  <si>
    <t>八</t>
  </si>
  <si>
    <t>江东新区（19项）</t>
  </si>
  <si>
    <t>河源江东新区基础设施建设项目★</t>
  </si>
  <si>
    <t>建设江东新区产业园区二期基础设施、大坑片区基础设施工程、高铁新城二区综合开发项目、紫金桥北综合开发、紫金桥头片区综合开发等5个子项目。</t>
  </si>
  <si>
    <t>2018—2027</t>
  </si>
  <si>
    <t>河源市鋐晟开发投资有限公司</t>
  </si>
  <si>
    <t>江东新区管委会</t>
  </si>
  <si>
    <t>133-1</t>
  </si>
  <si>
    <t>河源江东新区产业园区（二期）基础设施建设项目</t>
  </si>
  <si>
    <t>开展2.3平方公里范围内的市政道路基础设施建设</t>
  </si>
  <si>
    <t>2018—2023</t>
  </si>
  <si>
    <t>市政路基填筑、路面施工等</t>
  </si>
  <si>
    <t>133-2</t>
  </si>
  <si>
    <t>江东新区大坑片区场地平整及部分市政道路工程</t>
  </si>
  <si>
    <t>总用地面积为0.75平方公里，主要开展土石方平整及三条市政道路（建设大道约1000米、职院南路约820米、规划30米道路约660米）及市政配套工程建设。</t>
  </si>
  <si>
    <t>完成建设大道、职院南路、规划30米市政配套工程</t>
  </si>
  <si>
    <t>河源市江东新区开发投资有限公司</t>
  </si>
  <si>
    <t>133-3</t>
  </si>
  <si>
    <t>江东新区高铁新城二区综合开发（部分基础设施工程）项目</t>
  </si>
  <si>
    <t>总用地面积1.7平方公里，主要开展土石方工程、河堤景观和治理工程、市政道路工程及互通立交工程、安置房工程建设。</t>
  </si>
  <si>
    <t>开展土石方、市政道路、安置房建设</t>
  </si>
  <si>
    <t>133-4</t>
  </si>
  <si>
    <t>江东新区紫金桥北综合开发（部分工程）项目</t>
  </si>
  <si>
    <t>占地面积1.03平方公里，建设内容为土石方工程、新建道路，同时配套建设道路照明、绿化、综合管道、交通指示等工程；东江东岸河堤工程630米；新建安置房1400套。</t>
  </si>
  <si>
    <t>2019—2027</t>
  </si>
  <si>
    <t>开展市政道路、安置房建设</t>
  </si>
  <si>
    <t>河源江东新区城东街道办事处</t>
  </si>
  <si>
    <t>133-5</t>
  </si>
  <si>
    <t>河源江东新区紫金桥头片区综合开发（部分工程）项目</t>
  </si>
  <si>
    <t>总面积共2.22平方公里，建设内容包括项目区域内市政基础设施配套和市政公共配套。</t>
  </si>
  <si>
    <t>江东新区坚宝电缆有限公司电缆生产项目★</t>
  </si>
  <si>
    <t>总用地面积184亩，总建筑面积24.5万平方米，新建厂房、办公楼、宿舍等，主要生产普通电缆、专用特种电缆。</t>
  </si>
  <si>
    <t>河源坚宝电缆有限公司</t>
  </si>
  <si>
    <t>河源市高铁新城河源东站综合交通枢纽项目★</t>
  </si>
  <si>
    <t>总用地面积约68万平方米，项目分为市政基础建设与市政公共配套建设。</t>
  </si>
  <si>
    <t>开展场站、道路路面工程、绿化工程、地下空间装修工程等</t>
  </si>
  <si>
    <t>河源市江东新区公用事业有限公司</t>
  </si>
  <si>
    <t>江东新区东江东岸水生态环境保护综合整治项目★</t>
  </si>
  <si>
    <t>开展污水收集管网工程、沿江生态修复与保护工程、湿地工程建设。</t>
  </si>
  <si>
    <t>临江、古竹镇农村生活污水治理、东江干流生态护岸及雨水缓冲带建设等</t>
  </si>
  <si>
    <t>江东新区江竹大道（临古大道）</t>
  </si>
  <si>
    <t>建设道路工程、涵洞工程和桥梁工程等，双向六车道，设计行车速度60公里/小时，全长约25.67公里。</t>
  </si>
  <si>
    <t>2019—2024</t>
  </si>
  <si>
    <t>道路路面施工</t>
  </si>
  <si>
    <t>江东新区深河人民医院★</t>
  </si>
  <si>
    <t>用地面积12.9万平方米，总建筑面积15.4万平方米，主要建设门诊、急诊、医技、住院、教学、行政管理、后勤保障等，预设病床800张。</t>
  </si>
  <si>
    <t>江东新区管理委员会</t>
  </si>
  <si>
    <t>江东新区产业园公共服务配套项目</t>
  </si>
  <si>
    <t>总用地面积4.7万平方米，建筑占地面积1.2万平方米，总建筑面积10.4万平方米，主要建设标准厂房，管理中心及孵化园二期两栋商业服务大楼，职工公寓二期四栋公寓大楼等配套设施。</t>
  </si>
  <si>
    <t>完成管理中心二期、职工公寓二期主体工程</t>
  </si>
  <si>
    <t>江东新区古竹实验学校</t>
  </si>
  <si>
    <t>规划面积7.89万平方米，总建筑面积9.7万平方米，拟建九年一贯制义务教育，办学规模72个班。</t>
  </si>
  <si>
    <t>建设教学楼、地下停车场、操场</t>
  </si>
  <si>
    <t>江东新区·中骏商业中心</t>
  </si>
  <si>
    <t>用地面积5.2万平方米，总建筑面积11.9万平方米，主要建设商业购物中心、商业街。</t>
  </si>
  <si>
    <t>完成主体建安工程、装饰装修工程及配套工程</t>
  </si>
  <si>
    <t>河源市骏辉房地产开发有限公司</t>
  </si>
  <si>
    <t>新开工项目：10项</t>
  </si>
  <si>
    <t>江东新区东江东岸碧道工程（胜利大桥至紫金桥段）</t>
  </si>
  <si>
    <t>建设活动广场、道路及休闲园路等。</t>
  </si>
  <si>
    <t>建设活动广场、道路等</t>
  </si>
  <si>
    <t>江东新区古竹镇紫古大道及竹港大道道路提质升级项目</t>
  </si>
  <si>
    <t>升级改造紫古大道及竹港大道道路路面、 排水（雨污）、交通设施、照明、景观绿化等。</t>
  </si>
  <si>
    <t>道路路面改造</t>
  </si>
  <si>
    <t>古竹镇政府</t>
  </si>
  <si>
    <t>江东新区东江东路（D路至面粉厂）</t>
  </si>
  <si>
    <t>开展道路红线范围内的土石方工程、 道路工程、给排水工程、照明工程、绿化工程、交通工程。</t>
  </si>
  <si>
    <t>江东新区自然资源和城乡建设局</t>
  </si>
  <si>
    <t>江东新区东环路升级改造项目★</t>
  </si>
  <si>
    <t>项目北起东环路河职院（与东源交界处）,南到临江东江大桥，升级改造全长约14.2公里。</t>
  </si>
  <si>
    <t>路面改造及配套设施建设</t>
  </si>
  <si>
    <t>江东新区城东水质净化厂★</t>
  </si>
  <si>
    <t>总规模约9.5万吨/日。项目分为两期建设，其中一期工程建设规模4万吨/日，二期工程建设规模5.5万吨/日。</t>
  </si>
  <si>
    <t>一期土建工程</t>
  </si>
  <si>
    <t>江东新区城东街道办事处</t>
  </si>
  <si>
    <t>江东新区生态环保城市会客厅（驿站）项目</t>
  </si>
  <si>
    <t>建设约5200平方米的东江东岸滨江生态景观长廊环保教育基地。</t>
  </si>
  <si>
    <t>江东新区生态环境办公室</t>
  </si>
  <si>
    <t>江东新区智慧城市二期项目</t>
  </si>
  <si>
    <t>新建智慧新警务、智慧城管、智慧水务、智慧环保、融合通讯、大数据应用等各行业前端感知与智能应用平台。</t>
  </si>
  <si>
    <t>新建智能应用平台</t>
  </si>
  <si>
    <t>江东新区凯中精密新能源汽车部件智造产业基地（一期增资扩产项目）</t>
  </si>
  <si>
    <t>项目总用地面积9.7万平方米，总建筑面积14.6万平方米，建设厂房及购置设备，主要生产换向器、集电环、汽车连接器、弹性材料等精密零组件。</t>
  </si>
  <si>
    <t>厂房、宿舍建设及厂房机电安装。</t>
  </si>
  <si>
    <t>河源市凯中精密制造技术有限公司</t>
  </si>
  <si>
    <t>江东新区临江镇中小学生研学实践基地</t>
  </si>
  <si>
    <t>建设前进村民俗文化体验中心、社会实践拓展园、多彩稻香耕作园、乡情乡贤文化园、配套新建道路、木薯及中草药体验种植基地、特色菜园林地、农副产品科普展览馆等。</t>
  </si>
  <si>
    <t>建设前进新村小微型中小学生社会实践营、耕读堂等</t>
  </si>
  <si>
    <t>河源市江东新区鑫晟投资有限公司</t>
  </si>
  <si>
    <t>江东新区胜利村安置小区二期建设项目</t>
  </si>
  <si>
    <t>总用地面积2.79万平方米，总建筑面积11.28万平方米，规划建设8栋高层住宅楼及部分配套商业用房，安置房总套数约558套。</t>
  </si>
  <si>
    <t>九</t>
  </si>
  <si>
    <t>市高新区（13项）</t>
  </si>
  <si>
    <t>续建项目：4项</t>
  </si>
  <si>
    <t>市高新区红苹果家具制造生产研发基地★</t>
  </si>
  <si>
    <t>占地面积5.5万平方米，建筑面积约10万平方米，主要生产高档家具、定制家具、床垫、沙发、床上用品等。</t>
  </si>
  <si>
    <t>厂房、宿舍、研发楼主体建设</t>
  </si>
  <si>
    <t>2020年2月</t>
  </si>
  <si>
    <t>红苹果家具（河源）有限公司</t>
  </si>
  <si>
    <t>市高新区管委会</t>
  </si>
  <si>
    <t>深圳南山河源高新区共建产业园起步园区项目★</t>
  </si>
  <si>
    <t>用地面积12.2万平方米，总建筑面积26万平方米，主要建设8栋厂房、1栋办公研发楼，6栋宿舍、1栋食堂。</t>
  </si>
  <si>
    <t>完成主体工程、装修工程</t>
  </si>
  <si>
    <t>市高新区深河A区统建厂房及东江干流东洲坝段湿地水生态工程项目</t>
  </si>
  <si>
    <t>项目包含两部分工程，一是深河A区统建厂房工程，占地面积6.1万平方米，总建筑面积12.2万平方米，新建研发中心、孵化中心、2栋厂房及配套设施；二是东江干流东洲坝段湿地水生态工程，主要建设河堤、护岸、河道清淤疏浚及湿地公园建设。</t>
  </si>
  <si>
    <t>开展深河A区统建厂房及东江干流东洲坝段湿地水生态工程建设</t>
  </si>
  <si>
    <t>2020年4月</t>
  </si>
  <si>
    <t>河源市润业投资有限公司</t>
  </si>
  <si>
    <t>市高新区优利德电子测量仪器一期生产项目</t>
  </si>
  <si>
    <t>一期占地面积约2万平方米，建筑面积5.1万平方米，新建厂房、研发楼、食堂等，主要生产电子测量仪器。</t>
  </si>
  <si>
    <t>厂房、研发楼主体施工</t>
  </si>
  <si>
    <t>2020年6月</t>
  </si>
  <si>
    <t>优利德科技（河源）有限公司</t>
  </si>
  <si>
    <t>今麦郎饮品河源生产基地★</t>
  </si>
  <si>
    <t>占地面积9.23万平方米，建筑面积11.1万平方米，主要生产果汁、茶
饮料、软化纯净水等。</t>
  </si>
  <si>
    <t>今麦郎饮品（河源）有限公司</t>
  </si>
  <si>
    <t>市高新区金三维模具生产基地★</t>
  </si>
  <si>
    <t>占地面积4.6万平方米，建筑面积约9万平方米，新建4栋厂房、1栋研发大楼、1栋宿舍等，主要生产精密模具和塑胶制品。</t>
  </si>
  <si>
    <t>厂房主体工程建设</t>
  </si>
  <si>
    <t>河源金三维智造有限公司</t>
  </si>
  <si>
    <t>河源市高新区新一代信息技术创新中心★</t>
  </si>
  <si>
    <t>总用地面积5.4万平方米，建筑用地面积2.1万平方米，总建筑面积11.7万平方米，新建研发办公用房、科创办公用房、人才公寓用房、商业裙楼。</t>
  </si>
  <si>
    <t>主体工程施工</t>
  </si>
  <si>
    <t>河源市高新区工业设计文化创意中心★</t>
  </si>
  <si>
    <t>总用地面积14.3万平方米，建筑占地面积3.9万平方米，总建筑面积7.8万平方米，主要建设文化创意中心、演艺中心、创新广场、地下室及室外配套工程。</t>
  </si>
  <si>
    <t>河源高新区滨江大道北段滨江公园景观工程（二期）</t>
  </si>
  <si>
    <t>总用地面积8.3万平方米，总建筑面积2722平方米，新建临江桥下公园和滨江公园景观二期工程。</t>
  </si>
  <si>
    <t>完成临江桥下公园和滨江公园景观二期工程</t>
  </si>
  <si>
    <t>市高新区科技五路道路升级改造（铁路以西至205国道段）、高新七路及深河A区（洪洞河、中兴大道）市政基础设施工程</t>
  </si>
  <si>
    <t>建设科技五路（铁路以西至205国道）升级改造、高新七路及深河A区（洪洞河景观提升和中兴大道）基础设施完善、明珠工业园片区污水管道及等。</t>
  </si>
  <si>
    <t>市政道路升级改造</t>
  </si>
  <si>
    <t>市高新区实验学校教学楼宿舍楼项目</t>
  </si>
  <si>
    <t>总用地面积1.6万平方米，建筑占地面积0.5万平方米，总建筑面积3万平方米，建设教学楼、学生及教师宿舍、体育馆、地下室等。</t>
  </si>
  <si>
    <t>新建教学楼、学生宿舍、教师宿舍、体育馆</t>
  </si>
  <si>
    <t>市高新区昌硕科技发展有限公司文具生产项目</t>
  </si>
  <si>
    <t>用地面积2.4万平方米，建筑面积8万平方米，新建6栋厂房、1栋宿舍、1栋办公楼，主要生产订书机、打孔机等文具。</t>
  </si>
  <si>
    <t>河源昌硕科技发展有限公司</t>
  </si>
  <si>
    <t>市高新区格瑞斯智能家居五金生产基地</t>
  </si>
  <si>
    <t>用地面积3万平方米，新建4栋厂房、1栋宿舍，年产阻尼抽屉2000万套、阻尼滑轨3000万套。</t>
  </si>
  <si>
    <t>厂房、宿舍主体施工</t>
  </si>
  <si>
    <t>河源市格瑞斯精密五金有限公司</t>
  </si>
  <si>
    <t>备注：标注“★”为已申报省重点项目。</t>
  </si>
  <si>
    <t>附件3</t>
  </si>
  <si>
    <t>河源市2021年重点前期预备项目计划表</t>
  </si>
  <si>
    <t>估算总投资（万元）</t>
  </si>
  <si>
    <t>2021年开展的主要前期工作</t>
  </si>
  <si>
    <t>责任单位</t>
  </si>
  <si>
    <t>合计：47项</t>
  </si>
  <si>
    <t>基础设施工程:26项</t>
  </si>
  <si>
    <t>河（源）惠（州）汕（尾）高速公路河源段★</t>
  </si>
  <si>
    <t>规划路线起于灯塔盆地腹地，在东源县船塘镇与汕昆高速公路相接，经东源县、紫金县，进入惠州市惠东县和深汕合作区，终点止于惠州市惠东县平海镇，与广惠高速东延线（海湾大桥）相接，全长约224公里，其中河源境内约111.7公里，时速100公里/小时，双向四车道。</t>
  </si>
  <si>
    <t>编制工可，启动用地、用林报告编制及初步设计等前期工作。</t>
  </si>
  <si>
    <t>市交通运输局（暂代业主职责）</t>
  </si>
  <si>
    <t>河源市交通运输局</t>
  </si>
  <si>
    <t>国道G355线河源城区段改建工程★</t>
  </si>
  <si>
    <t>项目路线全长约23.89公里，其中利用迎客大道路段长约3.7公里，新建路段长20.19公里，采用六车道一级公路技术标准。</t>
  </si>
  <si>
    <t>河源市公路事务中心</t>
  </si>
  <si>
    <t>国道G236线龙川赤光至丰稔段改建工程★</t>
  </si>
  <si>
    <t>项目起于赤光镇彭坑，终于丰稔镇莲东，按一级公路改建，路线长度36.7里，双向4车道，路基宽度23.5米，路面宽度16米。</t>
  </si>
  <si>
    <t>编制工可等前期工作。</t>
  </si>
  <si>
    <t>国道G236线蓝口至黄村段改建工程★</t>
  </si>
  <si>
    <t>采用四车道一级公路标准，设计速度60公里/小时，路基宽20米，路线全长16.356公里。</t>
  </si>
  <si>
    <t>国道G358线连平县忠信至油溪段改线工程★</t>
  </si>
  <si>
    <t>全长15.5公里，一级公路改建工程。</t>
  </si>
  <si>
    <t>编制工可，启动项目规划选址和用地预审等前期工作。</t>
  </si>
  <si>
    <t>连平县公路局</t>
  </si>
  <si>
    <t>国道G358线连平县城过境段改线工程★</t>
  </si>
  <si>
    <t>全长10.6公里，一级公路改建工程。</t>
  </si>
  <si>
    <t>国道G105线连平县城过境段改线工程★</t>
  </si>
  <si>
    <t>全长11.5公里，一级公路改线。</t>
  </si>
  <si>
    <t>完成项目规划选址和用地预审，启动用地、用林、可研报告、环评报告编制及初步设计等前期工作。</t>
  </si>
  <si>
    <t>国道G358线和平县上陵至阳明段公路改建工程★</t>
  </si>
  <si>
    <t>路线长21.726公里。公路按双向四车道一级公路技术标准进行改建，设计速度为80公里/小时，路基宽25.5米。</t>
  </si>
  <si>
    <t>和平县公路局</t>
  </si>
  <si>
    <t>国道G236线紫金县城龙潭至升平段改建工程★</t>
  </si>
  <si>
    <t>路线全长6.366公里,设计速度60公里/小时,双向四车道标准建设，路基宽度24米。</t>
  </si>
  <si>
    <t>完成项目规划选址和用地预审，启动用地、可研报告、环评报告编制及初步设计等前期工作。</t>
  </si>
  <si>
    <t>省道S229线东源船塘至骆湖段改建工程★</t>
  </si>
  <si>
    <t>全长约23.976公里，采用四车道一级公路技术标准，设计速度60公里/小时，路基宽20米。</t>
  </si>
  <si>
    <t>河源港源城港区码头★</t>
  </si>
  <si>
    <t>初步选址位于源城区埔前镇双头村东北侧江边区域，用地面积约35.5万平方米，岸线长约1.8公里，预设12个1000吨级货运泊位，设计年吞吐量1000万吨。</t>
  </si>
  <si>
    <t>完成项目规划选址和用地预审，启动用地、环评报告编制及初步设计等前期工作。</t>
  </si>
  <si>
    <t>河源港古竹码头★</t>
  </si>
  <si>
    <t>初步选址位于江区新区古竹镇西侧、东江东岸，用地面积约33.7万平方米，规划岸线长约0.9公里，预设2个客运泊位，8个1000吨级货运泊位，设计年吞吐量500万吨，客运量54万人次。</t>
  </si>
  <si>
    <t>河源抽水蓄能水电站★</t>
  </si>
  <si>
    <t>规划装机容量1200MW，安装4台单机容量为300MW的水泵水轮电动发电机组。</t>
  </si>
  <si>
    <t>开展项目规划选址和用地预审，启动用地、用林、可研报告、环评报告编制及初步设计等前期工作。</t>
  </si>
  <si>
    <t>深能（河源）蓄能综合开发有限公司</t>
  </si>
  <si>
    <t>河源灯塔盆地综合资源利用中心★</t>
  </si>
  <si>
    <t>总占地约500亩，其中园区一期项目（垃圾焚烧发电）优先启动，总规模为900t/d（一期600t/d，二期300t/d）。</t>
  </si>
  <si>
    <t>开展项目规划选址和用地预审，启动用地、可研报告、环评报告编制及初步设计等前期工作。</t>
  </si>
  <si>
    <t>东源深能环保有限公司</t>
  </si>
  <si>
    <t>河源市东江流域水安全保障提升工程★</t>
  </si>
  <si>
    <t>拟从枫树坝水库经40.2公里隧洞、9.4公里埋管，自流引水至公白河进入新丰江水库。使新丰江水库平均新增调蓄水量6.1亿立方米，对于95%枯水年新增4.8亿立方米可供水量。</t>
  </si>
  <si>
    <t>开展项目可行性研究报告和初步设计编制与报批工作。</t>
  </si>
  <si>
    <t>河源市九潭水库新建工程★</t>
  </si>
  <si>
    <t>新建大（二）型水库一座，主坝高90米，正常高水位246.1米，总库容18900万立方米，电站装机13000千瓦，年发电量3838千瓦时。工程实施后新增可供水量1.84亿立方米，可将忠信镇防洪标准从10年一遇提高到50年一遇，保护农田6万亩，设计灌溉面积11万亩。</t>
  </si>
  <si>
    <t>编制可行性研究报告及相关专题工作。</t>
  </si>
  <si>
    <t>河源市灯塔盆地灌区续建配套与节水改造工程★</t>
  </si>
  <si>
    <t>建设92公里东高干渠、58公里北高干渠、20公里西高干渠和支斗渠满足灯塔盆地现状28万亩水田及新垦造10.97万亩水田的灌溉用水需求。</t>
  </si>
  <si>
    <t>河源市东江干流治理工程★</t>
  </si>
  <si>
    <t>东江干流按照市区100年一遇、县城50年一遇、乡镇20年一遇洪水的标准，新建堤防66公里、加固171公里未达标堤防、加固60公里天然土堤。</t>
  </si>
  <si>
    <t>完成可行性研究报告编制及审批并推进初步设计编制。</t>
  </si>
  <si>
    <t>河源市灯塔盆地顺天碧道(一期）工程★</t>
  </si>
  <si>
    <t>区段河道总长约21km，北起滑滩村，南至党演村。建设内容主要包括水安全提升工程、水环境维护工程、水生态保护与修复工程、景观与游憩系统构建工程等。</t>
  </si>
  <si>
    <t>开展项目用地、环评报批以及初步设计和概算批复等工作。</t>
  </si>
  <si>
    <t>河源市灯塔盆地乡村发展有限公司</t>
  </si>
  <si>
    <t>灯塔盆地国家现代农业示范区管委会</t>
  </si>
  <si>
    <t>灯塔盆地农高区供水一体化工程★</t>
  </si>
  <si>
    <t>新建自来水供水设施一座，总规模为4万吨/日，铺设管道长度约111.8公里，设计供水管径为DN200-DN800，供农高区和顺天镇11个村日常用水。</t>
  </si>
  <si>
    <t>开展项目用地报批、初步设计和概算批复等工作。</t>
  </si>
  <si>
    <t>河源综合保税区片区基础设施及配套建设项目★</t>
  </si>
  <si>
    <t>总用地面积4.05平方公里(其中综保区2.074平方公里、周边配套用地1.976平方公里)，主要建设内容包括征地拆迁、市政道路、排水排污、照明、景观绿化等。</t>
  </si>
  <si>
    <t>开展征地拆迁、用林用地报批工作。</t>
  </si>
  <si>
    <t>河源北站（东源站）交通枢纽及周边配套设施建设项目★</t>
  </si>
  <si>
    <t>项目规划面积1051.7亩，建设内容包含综合枢纽工程及市政配套工程，其中综合枢纽工程含站前广场、综合交通枢纽工程、高铁小镇建设；市政配套工程包含三段高铁接驳道路建设。</t>
  </si>
  <si>
    <t>开展征地拆迁、用地报批、项目立项等前期工作。</t>
  </si>
  <si>
    <t>龙川县高铁新城基础设施建设项目★</t>
  </si>
  <si>
    <t>规划用地323.99公顷，主要建设道路、市政管网、绿化、市政配套设施、新城综合开发等项目。</t>
  </si>
  <si>
    <t>做好项目征地拆迁及项目前期建设工作</t>
  </si>
  <si>
    <t>紫金县城南新区基础设施建设项目★</t>
  </si>
  <si>
    <t>总占地面积约4平方公里，建设内容包括规划用地范围内的征地拆迁、场地平整、市政道路、市政管网、道路绿化、照明、通信等市政基础设施。</t>
  </si>
  <si>
    <t>紫金县住房和城乡建设局</t>
  </si>
  <si>
    <t>老城西片区污水管网排查整治项目项目</t>
  </si>
  <si>
    <t>对合流制管网进行雨污分流改造，对现老旧雨污分流管进行综合整治。</t>
  </si>
  <si>
    <t>开展可研、及初步设计和概算批复等前期工作。</t>
  </si>
  <si>
    <t>源城区住房和城乡建设局</t>
  </si>
  <si>
    <t>源城区金竹沥河水环境综合整治项目</t>
  </si>
  <si>
    <t>河流总长度约6.43公里，建设内容包括清淤及垃圾清理工程、截污工程、保水工程、生态修复工程、人工湿地工程及附属配套工程。</t>
  </si>
  <si>
    <t>开展初步设计和概算批复等前期工作。</t>
  </si>
  <si>
    <t>源南镇政府</t>
  </si>
  <si>
    <t>产业工程:6项</t>
  </si>
  <si>
    <t>源城区花木企业总部基地★</t>
  </si>
  <si>
    <t>计划总用地面积约300亩，主要建设总部经济基地，用于金融创投、科技研发、展示交易、企业培训、技术服务、酒店接待、会议论坛、文化交流、商务休闲、配套公寓、生态游憩等业态发展。</t>
  </si>
  <si>
    <t>开展规划选址和用地预审、可研、用地报批及初步设计等工作。</t>
  </si>
  <si>
    <t>华祥（广东）生态实业有限公司</t>
  </si>
  <si>
    <t>东源县金宇循环经济产业园★</t>
  </si>
  <si>
    <t>项目占地面积4500亩，建设集研发、试验、教育、展示、交易、生产等功能于一体的现代化循环经济示范园区，建设成为区域性绿色产业集聚基地、高端研发孵化基地和环境保护宣传教育基地。</t>
  </si>
  <si>
    <t>广东金宇环境科技股份有限公司</t>
  </si>
  <si>
    <t>东源县蓝莓产业园★</t>
  </si>
  <si>
    <t>计划培育8家蓝莓种植企业，24个农民专业合作社；建设1个“桉改莓”实验基地，1个蓝莓精深加工厂，1个蓝莓冷链物流与配送中心，1个蓝莓育苗基地，1个蓝莓产品质量监测中心，1处蓝莓主题公园等。</t>
  </si>
  <si>
    <t>开展项目立项、用地报批等前期工作。</t>
  </si>
  <si>
    <t>广东万绿湖农业投资有限公司</t>
  </si>
  <si>
    <t>紫金县聚飞鑫科技有限公司电子生产基地★</t>
  </si>
  <si>
    <t>总占地面积30万平方米，总建筑面积约54万平方米，主要建设厂房、宿舍、办公楼及附属配套设施，生产SMDLED器件等电子产品。</t>
  </si>
  <si>
    <t>惠州市聚飞鑫科技有限公司</t>
  </si>
  <si>
    <t>龙川县龙母镇龙公寨矿泉水开发项目</t>
  </si>
  <si>
    <t>规划用地面积53亩，建设占地面积1万平方米，建筑面积1.5万平方米，新建1栋办公楼、1栋生产车间、1栋仓库、1栋宿舍及购置设备。</t>
  </si>
  <si>
    <t>做好项目征地拆迁及项目前期工作。</t>
  </si>
  <si>
    <t>河源市鑫隆工贸有限公司</t>
  </si>
  <si>
    <t>龙川县七目嶂铅锌银矿开采项目★</t>
  </si>
  <si>
    <t>矿场探明保有的资源储量（331+332+333）
铅锌铜矿石量为1950.75kt，伴生银矿石量为
1423.83kt，金属量铅37863t、锌91863t、铜3529t、银108.59t，其中锌的探明量为102181吨，已达到中型矿床规模。</t>
  </si>
  <si>
    <t>做好林业调规、环评报告批复、办理取得采矿许可证等前期建设工作。</t>
  </si>
  <si>
    <t>龙川县鑫旺铅锌矿有限责任公司</t>
  </si>
  <si>
    <t>民生保障工程:15项</t>
  </si>
  <si>
    <t>河源市公共卫生医学中心新建项目★</t>
  </si>
  <si>
    <t>总用地面积2.81万平方米，总建筑面积4.7万平方米，新建传染病防治大楼、职业病防治大楼、检验检测大楼、生活配套大楼等，拟设置床位450张。</t>
  </si>
  <si>
    <t>开展用地报批、初步设计、施工图设计、预算评审等前期工作。</t>
  </si>
  <si>
    <t>市慢性病防治院</t>
  </si>
  <si>
    <t>河源市精神卫生中心二期工程★</t>
  </si>
  <si>
    <t>总用地面积6500平方米，总建筑面积2.9万平方米，主要建设1栋住院楼、1栋门诊楼、1栋培训大楼、1栋感染性疾病专科大楼及附属配套设施。</t>
  </si>
  <si>
    <t>市精神卫生中心</t>
  </si>
  <si>
    <t>河源市人民医院三期工程（综合大楼）★</t>
  </si>
  <si>
    <t>总占地面积1.5万平方米，总建筑面积7.5万平方米，新建1栋综合大楼，拟设置床位数800张。</t>
  </si>
  <si>
    <t>开展初步设计、施工图设计、预算评审等前期工作。</t>
  </si>
  <si>
    <t>河源市人民医院</t>
  </si>
  <si>
    <t>源城区人民医院二期扩建项目★</t>
  </si>
  <si>
    <t>占地面积约1500平方米，总建筑面积2.5万平方米，建设一栋综合楼。</t>
  </si>
  <si>
    <t>开展规划选址和用地预审、可研、用地报批及初步设计和概算批复等工作。</t>
  </si>
  <si>
    <t>源城区中医院新建项目</t>
  </si>
  <si>
    <t>按照国家二甲县级中医院标准化建设，拟规划占地面积20000平方米、建筑面积30000平方米，设置268张床位。</t>
  </si>
  <si>
    <t>源城区中医院</t>
  </si>
  <si>
    <t>源城区疾病预防控制中心新建工程</t>
  </si>
  <si>
    <t>规划占地面积3000平方米，总建筑面积3900平方米，按照国家县级疾病预防控制中心标准规划建设，新建一栋疾病预防控制中心综合大楼。</t>
  </si>
  <si>
    <t>开展规划选址和用地预审、用地用林、环评报批及初步设计等工作。</t>
  </si>
  <si>
    <t>源城区疾病预防控制中心</t>
  </si>
  <si>
    <t>河源市科技职业技术学校新建项目</t>
  </si>
  <si>
    <t>拟在市区选一块占地面积约20万-30万平方米的用地，用于规划建设河源市科学职业技术学校，学校办学规模为6000人。</t>
  </si>
  <si>
    <t>河源市万绿湖学校</t>
  </si>
  <si>
    <t>拟在源西街道规划引进一所十二年制民办综合学校，规划用地约22万平方米。</t>
  </si>
  <si>
    <t>惠州市综合高级中学</t>
  </si>
  <si>
    <t>东源县滨江中学</t>
  </si>
  <si>
    <t>项目占地面积5.98万平方米，拟建设78个教学班，办学规模3900人。</t>
  </si>
  <si>
    <t>东源县国资事务中心</t>
  </si>
  <si>
    <t>岭南现代农业科学与技术广东省实验室河源灯塔实验室分中心★</t>
  </si>
  <si>
    <t>实验室规划用地总面积约300亩，作为实验室综合科研大楼、专家楼、研究生公寓和相关科研、生活配套设施建设用地以及各研究领域的科研基地用地，具体包括综合科研大楼、公共实验平台、科研和生活配套设施3个功能区。</t>
  </si>
  <si>
    <t>编制项目可研报告，启动项目规划选址和用地预审等前期工作。</t>
  </si>
  <si>
    <t>客家文化公园四期建设项目</t>
  </si>
  <si>
    <t>四期总面积为50.54公顷，建设内容包括公园陆地（含园建绿化）、生态水体等。</t>
  </si>
  <si>
    <t>开展项目立项、用地、环评报批及初步设计及概算批复。</t>
  </si>
  <si>
    <t>市林业局</t>
  </si>
  <si>
    <t>广东康禾温泉国家森林公园★</t>
  </si>
  <si>
    <t>规划用地面积4619.5公顷，分为核心景观区、一般游憩区、管理服务区和生态保育区。</t>
  </si>
  <si>
    <t>开展项目用地、用林及环评报批工作。</t>
  </si>
  <si>
    <t>东源县林业局</t>
  </si>
  <si>
    <t>万绿湖旅游产业设施建设项目★</t>
  </si>
  <si>
    <t>建设内容主要包括三部分，一是万绿湖文化旅游综合体建设，包括建设万绿湖生态研学馆、水文化博物馆、文创基地、纱摄影基地、景观广场、乐园中心、滨水文化创意中心等；二是三里长峡景区建设，包括综合配套区、峡谷水上游风情区、亲水休闲区、渠道游赏区、峡谷探险区、农家乐旅游区；三是旅游航线开发建设，包括新港、新回龙、双江、锡场、半江旅游码头建设，万绿湖旅游航线生态景观建设。</t>
  </si>
  <si>
    <t>广东万绿湖文化旅游投资有限公司</t>
  </si>
  <si>
    <t>紫金县敬梓温泉康养产业小镇首期项目</t>
  </si>
  <si>
    <t>首期总占地面积59.3万平方米，其中建筑占地面积约17.8万平方米，建筑面积59.4万平方米；主要建设内容包括温泉康养酒店、温泉康养合院、温泉康养庄园、客家百艺民俗街、康养公寓、国际健康学院、南药养生论坛活动中心、南药颐养别院、静心康养庄园及配套附属工程。</t>
  </si>
  <si>
    <t>开展规划选址和用地预审、项目立项、用地报批及初步设计等工作。</t>
  </si>
  <si>
    <t>广东中紫康养产业有限公司</t>
  </si>
  <si>
    <t>紫金县城秋江小区改建项目★</t>
  </si>
  <si>
    <t>总占用面积9.24公顷，建设内容包括用地范围内的征地拆迁、场地平整、市政道路、雨污排水管道、照明及绿化等市政基础。</t>
  </si>
  <si>
    <t>开展用地、环评报批及初步设计及概算批复。</t>
  </si>
  <si>
    <t xml:space="preserve">  备注：标注“★”为已申报省重点项目。</t>
  </si>
</sst>
</file>

<file path=xl/styles.xml><?xml version="1.0" encoding="utf-8"?>
<styleSheet xmlns="http://schemas.openxmlformats.org/spreadsheetml/2006/main">
  <numFmts count="7">
    <numFmt numFmtId="176" formatCode="yyyy&quot;年&quot;m&quot;月&quot;;@"/>
    <numFmt numFmtId="177" formatCode="0_ "/>
    <numFmt numFmtId="41" formatCode="_ * #,##0_ ;_ * \-#,##0_ ;_ * &quot;-&quot;_ ;_ @_ "/>
    <numFmt numFmtId="178" formatCode="0_);[Red]\(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56">
    <font>
      <sz val="12"/>
      <name val="宋体"/>
      <charset val="134"/>
    </font>
    <font>
      <sz val="10"/>
      <name val="方正书宋简体"/>
      <charset val="134"/>
    </font>
    <font>
      <sz val="10"/>
      <color rgb="FFFF0000"/>
      <name val="方正书宋简体"/>
      <charset val="134"/>
    </font>
    <font>
      <sz val="13"/>
      <name val="黑体"/>
      <charset val="134"/>
    </font>
    <font>
      <sz val="18"/>
      <name val="创艺简标宋"/>
      <charset val="134"/>
    </font>
    <font>
      <b/>
      <sz val="18"/>
      <name val="创艺简标宋"/>
      <charset val="134"/>
    </font>
    <font>
      <b/>
      <sz val="10"/>
      <name val="方正书宋简体"/>
      <charset val="134"/>
    </font>
    <font>
      <sz val="10"/>
      <name val="黑体"/>
      <charset val="134"/>
    </font>
    <font>
      <sz val="10"/>
      <name val="仿宋_GB2312"/>
      <charset val="134"/>
    </font>
    <font>
      <b/>
      <sz val="10"/>
      <name val="仿宋_GB2312"/>
      <charset val="134"/>
    </font>
    <font>
      <sz val="9"/>
      <name val="宋体"/>
      <charset val="134"/>
    </font>
    <font>
      <sz val="12"/>
      <name val="方正仿宋简体"/>
      <charset val="134"/>
    </font>
    <font>
      <sz val="10"/>
      <name val="方正黑体简体"/>
      <charset val="134"/>
    </font>
    <font>
      <sz val="10"/>
      <name val="宋体"/>
      <charset val="134"/>
    </font>
    <font>
      <sz val="12"/>
      <name val="Times New Roman"/>
      <charset val="134"/>
    </font>
    <font>
      <sz val="9"/>
      <name val="Times New Roman"/>
      <charset val="0"/>
    </font>
    <font>
      <b/>
      <sz val="14"/>
      <name val="方正楷体简体"/>
      <charset val="134"/>
    </font>
    <font>
      <sz val="12"/>
      <name val="Times New Roman"/>
      <charset val="0"/>
    </font>
    <font>
      <sz val="20"/>
      <name val="创艺简标宋"/>
      <charset val="134"/>
    </font>
    <font>
      <sz val="10"/>
      <color theme="1"/>
      <name val="黑体"/>
      <charset val="134"/>
    </font>
    <font>
      <sz val="10"/>
      <color theme="1"/>
      <name val="黑体"/>
      <charset val="0"/>
    </font>
    <font>
      <b/>
      <sz val="10"/>
      <color theme="1"/>
      <name val="仿宋_GB2312"/>
      <charset val="134"/>
    </font>
    <font>
      <sz val="10"/>
      <color theme="1"/>
      <name val="仿宋_GB2312"/>
      <charset val="0"/>
    </font>
    <font>
      <b/>
      <sz val="10"/>
      <color theme="1"/>
      <name val="仿宋_GB2312"/>
      <charset val="0"/>
    </font>
    <font>
      <sz val="10"/>
      <color theme="1"/>
      <name val="仿宋_GB2312"/>
      <charset val="134"/>
    </font>
    <font>
      <sz val="10"/>
      <name val="方正黑体简体"/>
      <charset val="0"/>
    </font>
    <font>
      <b/>
      <sz val="10"/>
      <name val="方正书宋简体"/>
      <charset val="0"/>
    </font>
    <font>
      <sz val="10"/>
      <name val="方正书宋简体"/>
      <charset val="0"/>
    </font>
    <font>
      <sz val="12"/>
      <color theme="1"/>
      <name val="仿宋_GB2312"/>
      <charset val="134"/>
    </font>
    <font>
      <sz val="9"/>
      <color theme="1"/>
      <name val="仿宋_GB2312"/>
      <charset val="0"/>
    </font>
    <font>
      <sz val="12"/>
      <color theme="1"/>
      <name val="Times New Roman"/>
      <charset val="134"/>
    </font>
    <font>
      <sz val="9"/>
      <color theme="1"/>
      <name val="Times New Roman"/>
      <charset val="0"/>
    </font>
    <font>
      <sz val="10"/>
      <name val="Times New Roman"/>
      <charset val="0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color theme="1"/>
      <name val="宋体"/>
      <charset val="0"/>
    </font>
    <font>
      <sz val="10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35" fillId="0" borderId="0" applyFont="0" applyFill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3" fillId="5" borderId="5" applyNumberFormat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6" applyNumberFormat="0" applyFont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45" fillId="0" borderId="4" applyNumberFormat="0" applyFill="0" applyAlignment="0" applyProtection="0">
      <alignment vertical="center"/>
    </xf>
    <xf numFmtId="0" fontId="0" fillId="0" borderId="0" applyProtection="0"/>
    <xf numFmtId="0" fontId="47" fillId="13" borderId="0" applyNumberFormat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33" fillId="2" borderId="2" applyNumberFormat="0" applyAlignment="0" applyProtection="0">
      <alignment vertical="center"/>
    </xf>
    <xf numFmtId="0" fontId="41" fillId="2" borderId="5" applyNumberFormat="0" applyAlignment="0" applyProtection="0">
      <alignment vertical="center"/>
    </xf>
    <xf numFmtId="0" fontId="50" fillId="16" borderId="9" applyNumberFormat="0" applyAlignment="0" applyProtection="0">
      <alignment vertical="center"/>
    </xf>
    <xf numFmtId="0" fontId="53" fillId="0" borderId="0"/>
    <xf numFmtId="0" fontId="46" fillId="2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0" fillId="0" borderId="0"/>
    <xf numFmtId="0" fontId="52" fillId="1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0" fillId="0" borderId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</cellStyleXfs>
  <cellXfs count="130">
    <xf numFmtId="0" fontId="0" fillId="0" borderId="0" xfId="0">
      <alignment vertical="center"/>
    </xf>
    <xf numFmtId="0" fontId="1" fillId="0" borderId="0" xfId="22" applyFont="1" applyFill="1" applyBorder="1" applyAlignment="1" applyProtection="1">
      <alignment horizontal="center" vertical="center"/>
    </xf>
    <xf numFmtId="0" fontId="2" fillId="0" borderId="0" xfId="22" applyFont="1" applyFill="1" applyBorder="1" applyAlignment="1" applyProtection="1">
      <alignment horizontal="center" vertical="center"/>
    </xf>
    <xf numFmtId="0" fontId="1" fillId="0" borderId="0" xfId="22" applyFont="1" applyFill="1" applyBorder="1" applyAlignment="1" applyProtection="1">
      <alignment horizontal="left" vertical="center"/>
    </xf>
    <xf numFmtId="0" fontId="1" fillId="0" borderId="0" xfId="22" applyFont="1" applyFill="1" applyBorder="1" applyAlignment="1" applyProtection="1"/>
    <xf numFmtId="0" fontId="1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3" fillId="0" borderId="0" xfId="22" applyFont="1" applyFill="1" applyBorder="1" applyAlignment="1" applyProtection="1">
      <alignment horizontal="left" vertical="center"/>
    </xf>
    <xf numFmtId="0" fontId="4" fillId="0" borderId="0" xfId="22" applyFont="1" applyFill="1" applyBorder="1" applyAlignment="1" applyProtection="1">
      <alignment horizontal="center" vertical="center"/>
    </xf>
    <xf numFmtId="0" fontId="5" fillId="0" borderId="0" xfId="22" applyFont="1" applyFill="1" applyBorder="1" applyAlignment="1" applyProtection="1">
      <alignment horizontal="left" vertical="center"/>
    </xf>
    <xf numFmtId="0" fontId="5" fillId="0" borderId="0" xfId="22" applyFont="1" applyFill="1" applyBorder="1" applyAlignment="1" applyProtection="1">
      <alignment horizontal="center" vertical="center"/>
    </xf>
    <xf numFmtId="49" fontId="1" fillId="0" borderId="0" xfId="22" applyNumberFormat="1" applyFont="1" applyFill="1" applyBorder="1" applyAlignment="1" applyProtection="1">
      <alignment vertical="center" wrapText="1"/>
    </xf>
    <xf numFmtId="0" fontId="6" fillId="0" borderId="0" xfId="22" applyFont="1" applyFill="1" applyBorder="1" applyAlignment="1" applyProtection="1">
      <alignment horizontal="center" vertical="center"/>
    </xf>
    <xf numFmtId="0" fontId="6" fillId="0" borderId="0" xfId="22" applyFont="1" applyFill="1" applyBorder="1" applyAlignment="1" applyProtection="1">
      <alignment horizontal="left" vertical="center"/>
    </xf>
    <xf numFmtId="0" fontId="7" fillId="0" borderId="1" xfId="22" applyFont="1" applyFill="1" applyBorder="1" applyAlignment="1" applyProtection="1">
      <alignment horizontal="center" vertical="center" wrapText="1"/>
    </xf>
    <xf numFmtId="0" fontId="7" fillId="0" borderId="1" xfId="22" applyFont="1" applyFill="1" applyBorder="1" applyAlignment="1" applyProtection="1">
      <alignment horizontal="center" vertical="center"/>
    </xf>
    <xf numFmtId="0" fontId="8" fillId="0" borderId="1" xfId="22" applyFont="1" applyFill="1" applyBorder="1" applyAlignment="1" applyProtection="1">
      <alignment horizontal="center" vertical="center" wrapText="1"/>
    </xf>
    <xf numFmtId="0" fontId="9" fillId="0" borderId="1" xfId="22" applyFont="1" applyFill="1" applyBorder="1" applyAlignment="1" applyProtection="1">
      <alignment horizontal="left" vertical="center" wrapText="1"/>
    </xf>
    <xf numFmtId="0" fontId="9" fillId="0" borderId="1" xfId="22" applyFont="1" applyFill="1" applyBorder="1" applyAlignment="1" applyProtection="1">
      <alignment horizontal="center" vertical="center" wrapText="1"/>
    </xf>
    <xf numFmtId="0" fontId="8" fillId="0" borderId="1" xfId="22" applyFont="1" applyFill="1" applyBorder="1" applyAlignment="1" applyProtection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178" fontId="8" fillId="0" borderId="1" xfId="22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0" xfId="22" applyFont="1" applyFill="1" applyAlignment="1" applyProtection="1">
      <alignment horizontal="left" vertical="center"/>
    </xf>
    <xf numFmtId="0" fontId="2" fillId="0" borderId="0" xfId="22" applyFont="1" applyFill="1" applyBorder="1" applyAlignment="1" applyProtection="1"/>
    <xf numFmtId="0" fontId="2" fillId="0" borderId="0" xfId="0" applyFont="1" applyFill="1" applyBorder="1" applyAlignment="1">
      <alignment vertical="center"/>
    </xf>
    <xf numFmtId="0" fontId="1" fillId="0" borderId="0" xfId="22" applyFont="1" applyFill="1" applyAlignment="1" applyProtection="1">
      <alignment horizontal="center" vertical="center"/>
    </xf>
    <xf numFmtId="0" fontId="2" fillId="0" borderId="0" xfId="0" applyFont="1" applyFill="1">
      <alignment vertical="center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13" fillId="0" borderId="0" xfId="0" applyFont="1" applyFill="1" applyAlignment="1">
      <alignment vertical="center" wrapText="1"/>
    </xf>
    <xf numFmtId="49" fontId="14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178" fontId="15" fillId="0" borderId="0" xfId="0" applyNumberFormat="1" applyFont="1" applyFill="1" applyBorder="1" applyAlignment="1">
      <alignment horizontal="center" vertical="center" wrapText="1"/>
    </xf>
    <xf numFmtId="178" fontId="15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 vertical="center" wrapText="1"/>
    </xf>
    <xf numFmtId="49" fontId="18" fillId="0" borderId="0" xfId="0" applyNumberFormat="1" applyFont="1" applyFill="1" applyAlignment="1">
      <alignment horizontal="center" vertical="center" wrapText="1"/>
    </xf>
    <xf numFmtId="49" fontId="18" fillId="0" borderId="0" xfId="0" applyNumberFormat="1" applyFont="1" applyFill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8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21" fillId="0" borderId="1" xfId="53" applyFont="1" applyFill="1" applyBorder="1" applyAlignment="1" applyProtection="1">
      <alignment horizontal="center" vertical="center" wrapText="1"/>
    </xf>
    <xf numFmtId="0" fontId="21" fillId="0" borderId="1" xfId="53" applyFont="1" applyFill="1" applyBorder="1" applyAlignment="1" applyProtection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177" fontId="21" fillId="0" borderId="1" xfId="22" applyNumberFormat="1" applyFont="1" applyFill="1" applyBorder="1" applyAlignment="1" applyProtection="1">
      <alignment horizontal="center" vertical="center" wrapText="1"/>
    </xf>
    <xf numFmtId="177" fontId="21" fillId="0" borderId="1" xfId="57" applyNumberFormat="1" applyFont="1" applyFill="1" applyBorder="1" applyAlignment="1">
      <alignment horizontal="left" vertical="center" wrapText="1"/>
    </xf>
    <xf numFmtId="0" fontId="22" fillId="0" borderId="1" xfId="53" applyNumberFormat="1" applyFont="1" applyFill="1" applyBorder="1" applyAlignment="1" applyProtection="1">
      <alignment horizontal="center" vertical="center" wrapText="1"/>
    </xf>
    <xf numFmtId="0" fontId="24" fillId="0" borderId="1" xfId="22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78" fontId="24" fillId="0" borderId="1" xfId="22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7" fontId="21" fillId="0" borderId="1" xfId="22" applyNumberFormat="1" applyFont="1" applyFill="1" applyBorder="1" applyAlignment="1" applyProtection="1">
      <alignment horizontal="left" vertical="center" wrapText="1"/>
    </xf>
    <xf numFmtId="178" fontId="22" fillId="0" borderId="1" xfId="0" applyNumberFormat="1" applyFont="1" applyFill="1" applyBorder="1" applyAlignment="1">
      <alignment horizontal="left" vertical="center" wrapText="1"/>
    </xf>
    <xf numFmtId="49" fontId="23" fillId="0" borderId="1" xfId="53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77" fontId="24" fillId="0" borderId="1" xfId="57" applyNumberFormat="1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4" fillId="0" borderId="1" xfId="53" applyNumberFormat="1" applyFont="1" applyFill="1" applyBorder="1" applyAlignment="1" applyProtection="1">
      <alignment horizontal="center" vertical="center" wrapText="1"/>
    </xf>
    <xf numFmtId="178" fontId="24" fillId="0" borderId="1" xfId="0" applyNumberFormat="1" applyFont="1" applyFill="1" applyBorder="1" applyAlignment="1">
      <alignment horizontal="left" vertical="center" wrapText="1"/>
    </xf>
    <xf numFmtId="0" fontId="24" fillId="0" borderId="1" xfId="29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29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176" fontId="24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57" fontId="2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24" fillId="0" borderId="1" xfId="56" applyFont="1" applyFill="1" applyBorder="1" applyAlignment="1">
      <alignment horizontal="left" vertical="center" wrapText="1"/>
    </xf>
    <xf numFmtId="178" fontId="24" fillId="0" borderId="1" xfId="56" applyNumberFormat="1" applyFont="1" applyFill="1" applyBorder="1" applyAlignment="1">
      <alignment horizontal="center" vertical="center" wrapText="1"/>
    </xf>
    <xf numFmtId="0" fontId="24" fillId="0" borderId="1" xfId="56" applyFont="1" applyFill="1" applyBorder="1" applyAlignment="1">
      <alignment horizontal="center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178" fontId="24" fillId="0" borderId="1" xfId="22" applyNumberFormat="1" applyFont="1" applyFill="1" applyBorder="1" applyAlignment="1" applyProtection="1">
      <alignment horizontal="center" vertical="center" wrapText="1"/>
    </xf>
    <xf numFmtId="0" fontId="24" fillId="0" borderId="1" xfId="22" applyFont="1" applyFill="1" applyBorder="1" applyAlignment="1" applyProtection="1">
      <alignment horizontal="left" vertical="center" wrapText="1"/>
    </xf>
    <xf numFmtId="57" fontId="22" fillId="0" borderId="1" xfId="0" applyNumberFormat="1" applyFont="1" applyFill="1" applyBorder="1" applyAlignment="1">
      <alignment horizontal="center" vertical="center" wrapText="1"/>
    </xf>
    <xf numFmtId="57" fontId="24" fillId="0" borderId="1" xfId="56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4" fillId="0" borderId="1" xfId="22" applyFont="1" applyFill="1" applyBorder="1" applyAlignment="1" applyProtection="1">
      <alignment horizontal="center" vertical="center" wrapText="1"/>
    </xf>
    <xf numFmtId="49" fontId="24" fillId="0" borderId="1" xfId="55" applyNumberFormat="1" applyFont="1" applyFill="1" applyBorder="1" applyAlignment="1">
      <alignment horizontal="center" vertical="center" wrapText="1"/>
    </xf>
    <xf numFmtId="0" fontId="24" fillId="0" borderId="1" xfId="55" applyFont="1" applyFill="1" applyBorder="1" applyAlignment="1">
      <alignment horizontal="center" vertical="center" wrapText="1"/>
    </xf>
    <xf numFmtId="0" fontId="24" fillId="0" borderId="1" xfId="53" applyFont="1" applyFill="1" applyBorder="1" applyAlignment="1" applyProtection="1">
      <alignment horizontal="left" vertical="center" wrapText="1"/>
    </xf>
    <xf numFmtId="49" fontId="22" fillId="0" borderId="1" xfId="53" applyNumberFormat="1" applyFont="1" applyFill="1" applyBorder="1" applyAlignment="1" applyProtection="1">
      <alignment horizontal="center" vertical="center" wrapText="1"/>
    </xf>
    <xf numFmtId="177" fontId="24" fillId="0" borderId="1" xfId="22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7" fontId="24" fillId="0" borderId="0" xfId="22" applyNumberFormat="1" applyFont="1" applyFill="1" applyAlignment="1" applyProtection="1">
      <alignment horizontal="left" vertical="center" wrapText="1"/>
    </xf>
    <xf numFmtId="177" fontId="28" fillId="0" borderId="0" xfId="22" applyNumberFormat="1" applyFont="1" applyFill="1" applyAlignment="1" applyProtection="1">
      <alignment horizontal="left" vertical="center" wrapText="1"/>
    </xf>
    <xf numFmtId="49" fontId="28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 wrapText="1"/>
    </xf>
    <xf numFmtId="178" fontId="29" fillId="0" borderId="0" xfId="0" applyNumberFormat="1" applyFont="1" applyFill="1" applyBorder="1" applyAlignment="1">
      <alignment horizontal="center" vertical="center" wrapText="1"/>
    </xf>
    <xf numFmtId="178" fontId="29" fillId="0" borderId="0" xfId="0" applyNumberFormat="1" applyFont="1" applyFill="1" applyBorder="1" applyAlignment="1">
      <alignment horizontal="left" vertical="center" wrapText="1"/>
    </xf>
    <xf numFmtId="49" fontId="30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left" vertical="center" wrapText="1"/>
    </xf>
    <xf numFmtId="178" fontId="31" fillId="0" borderId="0" xfId="0" applyNumberFormat="1" applyFont="1" applyFill="1" applyBorder="1" applyAlignment="1">
      <alignment horizontal="center" vertical="center" wrapText="1"/>
    </xf>
    <xf numFmtId="178" fontId="31" fillId="0" borderId="0" xfId="0" applyNumberFormat="1" applyFont="1" applyFill="1" applyBorder="1" applyAlignment="1">
      <alignment horizontal="left" vertical="center" wrapText="1"/>
    </xf>
    <xf numFmtId="177" fontId="28" fillId="0" borderId="0" xfId="22" applyNumberFormat="1" applyFont="1" applyFill="1" applyAlignment="1" applyProtection="1">
      <alignment horizontal="center" vertical="center" wrapText="1"/>
    </xf>
    <xf numFmtId="0" fontId="32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省预备" xfId="18"/>
    <cellStyle name="解释性文本" xfId="19" builtinId="53"/>
    <cellStyle name="标题 1" xfId="20" builtinId="16"/>
    <cellStyle name="标题 2" xfId="21" builtinId="17"/>
    <cellStyle name="常规_省正式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常规_表式_2" xfId="29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_省正式_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_附件2：广东省2011年重点建设前期预备项目计划表" xfId="54"/>
    <cellStyle name="常规 2" xfId="55"/>
    <cellStyle name="常规 3" xfId="56"/>
    <cellStyle name="常规_省正式_74" xfId="57"/>
  </cellStyles>
  <tableStyles count="0" defaultTableStyle="TableStyleMedium2" defaultPivotStyle="PivotStyleLight16"/>
  <colors>
    <mruColors>
      <color rgb="00FFFF00"/>
      <color rgb="00EA14D3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O219"/>
  <sheetViews>
    <sheetView tabSelected="1" zoomScale="130" zoomScaleNormal="130" workbookViewId="0">
      <pane xSplit="4" ySplit="8" topLeftCell="E195" activePane="bottomRight" state="frozen"/>
      <selection/>
      <selection pane="topRight"/>
      <selection pane="bottomLeft"/>
      <selection pane="bottomRight" activeCell="C196" sqref="C196"/>
    </sheetView>
  </sheetViews>
  <sheetFormatPr defaultColWidth="9" defaultRowHeight="15.75"/>
  <cols>
    <col min="1" max="1" width="5" style="39" customWidth="1"/>
    <col min="2" max="2" width="15.75" style="40" customWidth="1"/>
    <col min="3" max="3" width="29.225" style="40" customWidth="1"/>
    <col min="4" max="4" width="6.34166666666667" style="41" customWidth="1"/>
    <col min="5" max="5" width="10.6666666666667" style="41" customWidth="1"/>
    <col min="6" max="6" width="8.5" style="41" customWidth="1"/>
    <col min="7" max="7" width="8.75" style="41" customWidth="1"/>
    <col min="8" max="8" width="14.0666666666667" style="42" customWidth="1"/>
    <col min="9" max="9" width="9.375" style="43" customWidth="1"/>
    <col min="10" max="10" width="13.8833333333333" style="43" customWidth="1"/>
    <col min="11" max="11" width="6.125" style="43" customWidth="1"/>
    <col min="12" max="12" width="5.625" style="43" customWidth="1"/>
    <col min="13" max="213" width="9" style="44"/>
    <col min="214" max="16384" width="9" style="45"/>
  </cols>
  <sheetData>
    <row r="1" s="30" customFormat="1" ht="18.75" spans="1:213">
      <c r="A1" s="46" t="s">
        <v>0</v>
      </c>
      <c r="B1" s="47"/>
      <c r="C1" s="40"/>
      <c r="D1" s="41"/>
      <c r="E1" s="41"/>
      <c r="F1" s="41"/>
      <c r="G1" s="41"/>
      <c r="H1" s="42"/>
      <c r="I1" s="43"/>
      <c r="J1" s="43"/>
      <c r="K1" s="43"/>
      <c r="L1" s="43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</row>
    <row r="2" s="30" customFormat="1" ht="31" customHeight="1" spans="1:213">
      <c r="A2" s="48" t="s">
        <v>1</v>
      </c>
      <c r="B2" s="48"/>
      <c r="C2" s="48"/>
      <c r="D2" s="48"/>
      <c r="E2" s="48"/>
      <c r="F2" s="48"/>
      <c r="G2" s="48"/>
      <c r="H2" s="49"/>
      <c r="I2" s="48"/>
      <c r="J2" s="48"/>
      <c r="K2" s="48"/>
      <c r="L2" s="48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</row>
    <row r="3" s="31" customFormat="1" ht="26" customHeight="1" spans="1:213">
      <c r="A3" s="50"/>
      <c r="B3" s="51"/>
      <c r="C3" s="51"/>
      <c r="D3" s="50"/>
      <c r="E3" s="50"/>
      <c r="F3" s="50"/>
      <c r="G3" s="50"/>
      <c r="H3" s="51"/>
      <c r="I3" s="50"/>
      <c r="J3" s="84"/>
      <c r="K3" s="85" t="s">
        <v>2</v>
      </c>
      <c r="L3" s="85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  <c r="DF3" s="8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  <c r="EA3" s="86"/>
      <c r="EB3" s="86"/>
      <c r="EC3" s="86"/>
      <c r="ED3" s="86"/>
      <c r="EE3" s="86"/>
      <c r="EF3" s="86"/>
      <c r="EG3" s="86"/>
      <c r="EH3" s="86"/>
      <c r="EI3" s="86"/>
      <c r="EJ3" s="86"/>
      <c r="EK3" s="86"/>
      <c r="EL3" s="86"/>
      <c r="EM3" s="86"/>
      <c r="EN3" s="86"/>
      <c r="EO3" s="86"/>
      <c r="EP3" s="86"/>
      <c r="EQ3" s="86"/>
      <c r="ER3" s="86"/>
      <c r="ES3" s="86"/>
      <c r="ET3" s="86"/>
      <c r="EU3" s="86"/>
      <c r="EV3" s="86"/>
      <c r="EW3" s="86"/>
      <c r="EX3" s="86"/>
      <c r="EY3" s="86"/>
      <c r="EZ3" s="86"/>
      <c r="FA3" s="86"/>
      <c r="FB3" s="86"/>
      <c r="FC3" s="86"/>
      <c r="FD3" s="86"/>
      <c r="FE3" s="86"/>
      <c r="FF3" s="86"/>
      <c r="FG3" s="86"/>
      <c r="FH3" s="86"/>
      <c r="FI3" s="86"/>
      <c r="FJ3" s="86"/>
      <c r="FK3" s="86"/>
      <c r="FL3" s="86"/>
      <c r="FM3" s="86"/>
      <c r="FN3" s="86"/>
      <c r="FO3" s="86"/>
      <c r="FP3" s="86"/>
      <c r="FQ3" s="86"/>
      <c r="FR3" s="86"/>
      <c r="FS3" s="86"/>
      <c r="FT3" s="86"/>
      <c r="FU3" s="86"/>
      <c r="FV3" s="86"/>
      <c r="FW3" s="86"/>
      <c r="FX3" s="86"/>
      <c r="FY3" s="86"/>
      <c r="FZ3" s="86"/>
      <c r="GA3" s="86"/>
      <c r="GB3" s="86"/>
      <c r="GC3" s="86"/>
      <c r="GD3" s="86"/>
      <c r="GE3" s="86"/>
      <c r="GF3" s="86"/>
      <c r="GG3" s="86"/>
      <c r="GH3" s="86"/>
      <c r="GI3" s="86"/>
      <c r="GJ3" s="86"/>
      <c r="GK3" s="86"/>
      <c r="GL3" s="86"/>
      <c r="GM3" s="86"/>
      <c r="GN3" s="86"/>
      <c r="GO3" s="86"/>
      <c r="GP3" s="86"/>
      <c r="GQ3" s="86"/>
      <c r="GR3" s="86"/>
      <c r="GS3" s="86"/>
      <c r="GT3" s="86"/>
      <c r="GU3" s="86"/>
      <c r="GV3" s="86"/>
      <c r="GW3" s="86"/>
      <c r="GX3" s="86"/>
      <c r="GY3" s="86"/>
      <c r="GZ3" s="86"/>
      <c r="HA3" s="86"/>
      <c r="HB3" s="86"/>
      <c r="HC3" s="86"/>
      <c r="HD3" s="86"/>
      <c r="HE3" s="86"/>
    </row>
    <row r="4" s="32" customFormat="1" ht="13" customHeight="1" spans="1:223">
      <c r="A4" s="52" t="s">
        <v>3</v>
      </c>
      <c r="B4" s="53" t="s">
        <v>4</v>
      </c>
      <c r="C4" s="53" t="s">
        <v>5</v>
      </c>
      <c r="D4" s="54" t="s">
        <v>6</v>
      </c>
      <c r="E4" s="54" t="s">
        <v>7</v>
      </c>
      <c r="F4" s="54" t="s">
        <v>8</v>
      </c>
      <c r="G4" s="55" t="s">
        <v>9</v>
      </c>
      <c r="H4" s="56"/>
      <c r="I4" s="53" t="s">
        <v>10</v>
      </c>
      <c r="J4" s="53" t="s">
        <v>11</v>
      </c>
      <c r="K4" s="53" t="s">
        <v>12</v>
      </c>
      <c r="L4" s="53" t="s">
        <v>13</v>
      </c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87"/>
      <c r="HB4" s="87"/>
      <c r="HC4" s="87"/>
      <c r="HD4" s="87"/>
      <c r="HE4" s="87"/>
      <c r="HF4" s="97"/>
      <c r="HG4" s="97"/>
      <c r="HH4" s="97"/>
      <c r="HI4" s="97"/>
      <c r="HJ4" s="97"/>
      <c r="HK4" s="97"/>
      <c r="HL4" s="97"/>
      <c r="HM4" s="97"/>
      <c r="HN4" s="97"/>
      <c r="HO4" s="97"/>
    </row>
    <row r="5" s="32" customFormat="1" ht="13" customHeight="1" spans="1:223">
      <c r="A5" s="52"/>
      <c r="B5" s="53"/>
      <c r="C5" s="53"/>
      <c r="D5" s="54"/>
      <c r="E5" s="54"/>
      <c r="F5" s="54"/>
      <c r="G5" s="55"/>
      <c r="H5" s="56"/>
      <c r="I5" s="53"/>
      <c r="J5" s="53"/>
      <c r="K5" s="53"/>
      <c r="L5" s="53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97"/>
      <c r="HG5" s="97"/>
      <c r="HH5" s="97"/>
      <c r="HI5" s="97"/>
      <c r="HJ5" s="97"/>
      <c r="HK5" s="97"/>
      <c r="HL5" s="97"/>
      <c r="HM5" s="97"/>
      <c r="HN5" s="97"/>
      <c r="HO5" s="97"/>
    </row>
    <row r="6" s="32" customFormat="1" ht="11" customHeight="1" spans="1:223">
      <c r="A6" s="52"/>
      <c r="B6" s="53"/>
      <c r="C6" s="53"/>
      <c r="D6" s="54"/>
      <c r="E6" s="54"/>
      <c r="F6" s="54"/>
      <c r="G6" s="55" t="s">
        <v>14</v>
      </c>
      <c r="H6" s="55" t="s">
        <v>15</v>
      </c>
      <c r="I6" s="53"/>
      <c r="J6" s="53"/>
      <c r="K6" s="53"/>
      <c r="L6" s="53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97"/>
      <c r="HG6" s="97"/>
      <c r="HH6" s="97"/>
      <c r="HI6" s="97"/>
      <c r="HJ6" s="97"/>
      <c r="HK6" s="97"/>
      <c r="HL6" s="97"/>
      <c r="HM6" s="97"/>
      <c r="HN6" s="97"/>
      <c r="HO6" s="97"/>
    </row>
    <row r="7" s="32" customFormat="1" ht="18" customHeight="1" spans="1:223">
      <c r="A7" s="52"/>
      <c r="B7" s="53"/>
      <c r="C7" s="53"/>
      <c r="D7" s="54"/>
      <c r="E7" s="54"/>
      <c r="F7" s="54"/>
      <c r="G7" s="55"/>
      <c r="H7" s="55"/>
      <c r="I7" s="53"/>
      <c r="J7" s="53"/>
      <c r="K7" s="53"/>
      <c r="L7" s="53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87"/>
      <c r="HB7" s="87"/>
      <c r="HC7" s="87"/>
      <c r="HD7" s="87"/>
      <c r="HE7" s="87"/>
      <c r="HF7" s="97"/>
      <c r="HG7" s="97"/>
      <c r="HH7" s="97"/>
      <c r="HI7" s="97"/>
      <c r="HJ7" s="97"/>
      <c r="HK7" s="97"/>
      <c r="HL7" s="97"/>
      <c r="HM7" s="97"/>
      <c r="HN7" s="97"/>
      <c r="HO7" s="97"/>
    </row>
    <row r="8" s="33" customFormat="1" ht="18" customHeight="1" spans="1:213">
      <c r="A8" s="57"/>
      <c r="B8" s="58" t="s">
        <v>16</v>
      </c>
      <c r="C8" s="59"/>
      <c r="D8" s="60"/>
      <c r="E8" s="61">
        <f>E9+E27+E53+E84+E102+E126+E147+E162+E189</f>
        <v>18624586.1</v>
      </c>
      <c r="F8" s="61">
        <f>F9+F27+F53+F84+F102+F126+F147+F162+F189</f>
        <v>4700317</v>
      </c>
      <c r="G8" s="61">
        <f>G9+G27+G53+G84+G102+G126+G147+G162+G189</f>
        <v>3904028</v>
      </c>
      <c r="H8" s="62"/>
      <c r="I8" s="72"/>
      <c r="J8" s="88"/>
      <c r="K8" s="88"/>
      <c r="L8" s="8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</row>
    <row r="9" s="33" customFormat="1" ht="18" customHeight="1" spans="1:213">
      <c r="A9" s="57" t="s">
        <v>17</v>
      </c>
      <c r="B9" s="58" t="s">
        <v>18</v>
      </c>
      <c r="C9" s="63"/>
      <c r="D9" s="61"/>
      <c r="E9" s="61">
        <f>E10+E18</f>
        <v>7066446.7</v>
      </c>
      <c r="F9" s="61">
        <f>F10+F18</f>
        <v>2537900</v>
      </c>
      <c r="G9" s="61">
        <f>G10+G18</f>
        <v>1405777</v>
      </c>
      <c r="H9" s="62"/>
      <c r="I9" s="88"/>
      <c r="J9" s="88"/>
      <c r="K9" s="88"/>
      <c r="L9" s="88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</row>
    <row r="10" s="34" customFormat="1" ht="19" customHeight="1" spans="1:213">
      <c r="A10" s="64" t="s">
        <v>19</v>
      </c>
      <c r="B10" s="65" t="s">
        <v>20</v>
      </c>
      <c r="C10" s="59"/>
      <c r="D10" s="60"/>
      <c r="E10" s="61">
        <f>SUM(E11:E17)</f>
        <v>6181420.7</v>
      </c>
      <c r="F10" s="61">
        <f>SUM(F11:F17)</f>
        <v>2537900</v>
      </c>
      <c r="G10" s="61">
        <f>SUM(G11:G17)</f>
        <v>1248000</v>
      </c>
      <c r="H10" s="62"/>
      <c r="I10" s="72"/>
      <c r="J10" s="72"/>
      <c r="K10" s="72"/>
      <c r="L10" s="72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</row>
    <row r="11" s="35" customFormat="1" ht="58" customHeight="1" spans="1:213">
      <c r="A11" s="66">
        <v>1</v>
      </c>
      <c r="B11" s="67" t="s">
        <v>21</v>
      </c>
      <c r="C11" s="68" t="s">
        <v>22</v>
      </c>
      <c r="D11" s="69" t="s">
        <v>23</v>
      </c>
      <c r="E11" s="70">
        <v>2200000</v>
      </c>
      <c r="F11" s="69">
        <v>1515600</v>
      </c>
      <c r="G11" s="71">
        <v>360000</v>
      </c>
      <c r="H11" s="68" t="s">
        <v>24</v>
      </c>
      <c r="I11" s="91">
        <v>42705</v>
      </c>
      <c r="J11" s="72" t="s">
        <v>25</v>
      </c>
      <c r="K11" s="72" t="s">
        <v>26</v>
      </c>
      <c r="L11" s="72" t="s">
        <v>27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92"/>
      <c r="HD11" s="92"/>
      <c r="HE11" s="92"/>
    </row>
    <row r="12" s="35" customFormat="1" ht="45" customHeight="1" spans="1:213">
      <c r="A12" s="66">
        <v>2</v>
      </c>
      <c r="B12" s="67" t="s">
        <v>28</v>
      </c>
      <c r="C12" s="68" t="s">
        <v>29</v>
      </c>
      <c r="D12" s="69" t="s">
        <v>30</v>
      </c>
      <c r="E12" s="70">
        <v>490000</v>
      </c>
      <c r="F12" s="69">
        <v>39000</v>
      </c>
      <c r="G12" s="71">
        <v>108000</v>
      </c>
      <c r="H12" s="68" t="s">
        <v>31</v>
      </c>
      <c r="I12" s="91">
        <v>43800</v>
      </c>
      <c r="J12" s="71" t="s">
        <v>32</v>
      </c>
      <c r="K12" s="72" t="s">
        <v>26</v>
      </c>
      <c r="L12" s="72" t="s">
        <v>27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</row>
    <row r="13" s="35" customFormat="1" ht="36" customHeight="1" spans="1:213">
      <c r="A13" s="66">
        <v>3</v>
      </c>
      <c r="B13" s="67" t="s">
        <v>33</v>
      </c>
      <c r="C13" s="68" t="s">
        <v>34</v>
      </c>
      <c r="D13" s="69">
        <v>2021</v>
      </c>
      <c r="E13" s="70">
        <v>160000</v>
      </c>
      <c r="F13" s="69">
        <v>0</v>
      </c>
      <c r="G13" s="70">
        <v>160000</v>
      </c>
      <c r="H13" s="68" t="s">
        <v>35</v>
      </c>
      <c r="I13" s="91">
        <v>44197</v>
      </c>
      <c r="J13" s="72" t="s">
        <v>36</v>
      </c>
      <c r="K13" s="72" t="s">
        <v>36</v>
      </c>
      <c r="L13" s="72" t="s">
        <v>37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</row>
    <row r="14" s="35" customFormat="1" ht="65" customHeight="1" spans="1:213">
      <c r="A14" s="66">
        <v>4</v>
      </c>
      <c r="B14" s="67" t="s">
        <v>38</v>
      </c>
      <c r="C14" s="68" t="s">
        <v>39</v>
      </c>
      <c r="D14" s="69" t="s">
        <v>40</v>
      </c>
      <c r="E14" s="70">
        <v>482081.7</v>
      </c>
      <c r="F14" s="69">
        <v>20000</v>
      </c>
      <c r="G14" s="71">
        <v>100000</v>
      </c>
      <c r="H14" s="68" t="s">
        <v>41</v>
      </c>
      <c r="I14" s="91">
        <v>44013</v>
      </c>
      <c r="J14" s="72" t="s">
        <v>42</v>
      </c>
      <c r="K14" s="72" t="s">
        <v>42</v>
      </c>
      <c r="L14" s="72" t="s">
        <v>27</v>
      </c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</row>
    <row r="15" s="35" customFormat="1" ht="83" customHeight="1" spans="1:213">
      <c r="A15" s="66">
        <v>5</v>
      </c>
      <c r="B15" s="68" t="s">
        <v>43</v>
      </c>
      <c r="C15" s="59" t="s">
        <v>44</v>
      </c>
      <c r="D15" s="60" t="s">
        <v>45</v>
      </c>
      <c r="E15" s="60">
        <v>1800000</v>
      </c>
      <c r="F15" s="60">
        <v>366300</v>
      </c>
      <c r="G15" s="72">
        <v>100000</v>
      </c>
      <c r="H15" s="59" t="s">
        <v>46</v>
      </c>
      <c r="I15" s="91">
        <v>43313</v>
      </c>
      <c r="J15" s="72" t="s">
        <v>47</v>
      </c>
      <c r="K15" s="72" t="s">
        <v>48</v>
      </c>
      <c r="L15" s="72" t="s">
        <v>49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</row>
    <row r="16" s="35" customFormat="1" ht="48" customHeight="1" spans="1:213">
      <c r="A16" s="66">
        <v>6</v>
      </c>
      <c r="B16" s="68" t="s">
        <v>50</v>
      </c>
      <c r="C16" s="59" t="s">
        <v>51</v>
      </c>
      <c r="D16" s="60" t="s">
        <v>52</v>
      </c>
      <c r="E16" s="60">
        <v>899339</v>
      </c>
      <c r="F16" s="60">
        <v>498000</v>
      </c>
      <c r="G16" s="72">
        <v>400000</v>
      </c>
      <c r="H16" s="59" t="s">
        <v>53</v>
      </c>
      <c r="I16" s="91">
        <v>43493</v>
      </c>
      <c r="J16" s="72" t="s">
        <v>54</v>
      </c>
      <c r="K16" s="72" t="s">
        <v>55</v>
      </c>
      <c r="L16" s="72" t="s">
        <v>37</v>
      </c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</row>
    <row r="17" s="35" customFormat="1" ht="80" customHeight="1" spans="1:210">
      <c r="A17" s="66">
        <v>7</v>
      </c>
      <c r="B17" s="68" t="s">
        <v>56</v>
      </c>
      <c r="C17" s="59" t="s">
        <v>57</v>
      </c>
      <c r="D17" s="60" t="s">
        <v>58</v>
      </c>
      <c r="E17" s="60">
        <v>150000</v>
      </c>
      <c r="F17" s="60">
        <v>99000</v>
      </c>
      <c r="G17" s="72">
        <v>20000</v>
      </c>
      <c r="H17" s="59" t="s">
        <v>59</v>
      </c>
      <c r="I17" s="93">
        <v>42856</v>
      </c>
      <c r="J17" s="72" t="s">
        <v>60</v>
      </c>
      <c r="K17" s="72" t="s">
        <v>60</v>
      </c>
      <c r="L17" s="72" t="s">
        <v>61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</row>
    <row r="18" s="36" customFormat="1" ht="19" customHeight="1" spans="1:213">
      <c r="A18" s="73" t="s">
        <v>62</v>
      </c>
      <c r="B18" s="65" t="s">
        <v>63</v>
      </c>
      <c r="C18" s="59"/>
      <c r="D18" s="74"/>
      <c r="E18" s="61">
        <f>SUM(E19:E26)</f>
        <v>885026</v>
      </c>
      <c r="F18" s="61">
        <f>SUM(F19:F26)</f>
        <v>0</v>
      </c>
      <c r="G18" s="61">
        <f>SUM(G19:G26)</f>
        <v>157777</v>
      </c>
      <c r="H18" s="62"/>
      <c r="I18" s="59"/>
      <c r="J18" s="59"/>
      <c r="K18" s="59"/>
      <c r="L18" s="59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</row>
    <row r="19" s="35" customFormat="1" ht="48" customHeight="1" spans="1:213">
      <c r="A19" s="66">
        <v>8</v>
      </c>
      <c r="B19" s="67" t="s">
        <v>64</v>
      </c>
      <c r="C19" s="68" t="s">
        <v>65</v>
      </c>
      <c r="D19" s="69" t="s">
        <v>66</v>
      </c>
      <c r="E19" s="70">
        <v>355800</v>
      </c>
      <c r="F19" s="69">
        <v>0</v>
      </c>
      <c r="G19" s="71">
        <v>30000</v>
      </c>
      <c r="H19" s="68" t="s">
        <v>41</v>
      </c>
      <c r="I19" s="91">
        <v>44440</v>
      </c>
      <c r="J19" s="72" t="s">
        <v>42</v>
      </c>
      <c r="K19" s="72" t="s">
        <v>42</v>
      </c>
      <c r="L19" s="72" t="s">
        <v>27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</row>
    <row r="20" s="35" customFormat="1" ht="53" customHeight="1" spans="1:213">
      <c r="A20" s="66">
        <v>9</v>
      </c>
      <c r="B20" s="68" t="s">
        <v>67</v>
      </c>
      <c r="C20" s="59" t="s">
        <v>68</v>
      </c>
      <c r="D20" s="60" t="s">
        <v>69</v>
      </c>
      <c r="E20" s="60">
        <v>87354</v>
      </c>
      <c r="F20" s="60">
        <v>0</v>
      </c>
      <c r="G20" s="72">
        <v>30000</v>
      </c>
      <c r="H20" s="59" t="s">
        <v>35</v>
      </c>
      <c r="I20" s="91">
        <v>44409</v>
      </c>
      <c r="J20" s="72" t="s">
        <v>70</v>
      </c>
      <c r="K20" s="72" t="s">
        <v>70</v>
      </c>
      <c r="L20" s="72" t="s">
        <v>37</v>
      </c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</row>
    <row r="21" s="35" customFormat="1" ht="83" customHeight="1" spans="1:210">
      <c r="A21" s="66">
        <v>10</v>
      </c>
      <c r="B21" s="68" t="s">
        <v>71</v>
      </c>
      <c r="C21" s="59" t="s">
        <v>72</v>
      </c>
      <c r="D21" s="60" t="s">
        <v>73</v>
      </c>
      <c r="E21" s="60">
        <v>50000</v>
      </c>
      <c r="F21" s="60">
        <v>0</v>
      </c>
      <c r="G21" s="72">
        <v>8000</v>
      </c>
      <c r="H21" s="59" t="s">
        <v>35</v>
      </c>
      <c r="I21" s="91">
        <v>44440</v>
      </c>
      <c r="J21" s="72" t="s">
        <v>74</v>
      </c>
      <c r="K21" s="72" t="s">
        <v>75</v>
      </c>
      <c r="L21" s="72" t="s">
        <v>76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</row>
    <row r="22" s="35" customFormat="1" ht="75" customHeight="1" spans="1:210">
      <c r="A22" s="66">
        <v>11</v>
      </c>
      <c r="B22" s="68" t="s">
        <v>77</v>
      </c>
      <c r="C22" s="59" t="s">
        <v>78</v>
      </c>
      <c r="D22" s="60" t="s">
        <v>79</v>
      </c>
      <c r="E22" s="60">
        <v>150000</v>
      </c>
      <c r="F22" s="60">
        <v>0</v>
      </c>
      <c r="G22" s="72">
        <v>10000</v>
      </c>
      <c r="H22" s="59" t="s">
        <v>35</v>
      </c>
      <c r="I22" s="91">
        <v>44440</v>
      </c>
      <c r="J22" s="72" t="s">
        <v>80</v>
      </c>
      <c r="K22" s="72" t="s">
        <v>75</v>
      </c>
      <c r="L22" s="72" t="s">
        <v>76</v>
      </c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</row>
    <row r="23" s="35" customFormat="1" ht="69" customHeight="1" spans="1:210">
      <c r="A23" s="66">
        <v>12</v>
      </c>
      <c r="B23" s="68" t="s">
        <v>81</v>
      </c>
      <c r="C23" s="59" t="s">
        <v>82</v>
      </c>
      <c r="D23" s="60" t="s">
        <v>66</v>
      </c>
      <c r="E23" s="60">
        <v>119100</v>
      </c>
      <c r="F23" s="60">
        <v>0</v>
      </c>
      <c r="G23" s="72">
        <v>40000</v>
      </c>
      <c r="H23" s="59" t="s">
        <v>83</v>
      </c>
      <c r="I23" s="93">
        <v>44348</v>
      </c>
      <c r="J23" s="72" t="s">
        <v>84</v>
      </c>
      <c r="K23" s="72" t="s">
        <v>85</v>
      </c>
      <c r="L23" s="72" t="s">
        <v>86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</row>
    <row r="24" s="35" customFormat="1" ht="67" customHeight="1" spans="1:210">
      <c r="A24" s="66">
        <v>13</v>
      </c>
      <c r="B24" s="68" t="s">
        <v>87</v>
      </c>
      <c r="C24" s="59" t="s">
        <v>88</v>
      </c>
      <c r="D24" s="60">
        <v>2021</v>
      </c>
      <c r="E24" s="60">
        <v>9777</v>
      </c>
      <c r="F24" s="60">
        <v>0</v>
      </c>
      <c r="G24" s="60">
        <v>9777</v>
      </c>
      <c r="H24" s="59" t="s">
        <v>89</v>
      </c>
      <c r="I24" s="93">
        <v>44256</v>
      </c>
      <c r="J24" s="72" t="s">
        <v>90</v>
      </c>
      <c r="K24" s="72" t="s">
        <v>91</v>
      </c>
      <c r="L24" s="72" t="s">
        <v>92</v>
      </c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</row>
    <row r="25" s="35" customFormat="1" ht="66" customHeight="1" spans="1:210">
      <c r="A25" s="66">
        <v>14</v>
      </c>
      <c r="B25" s="68" t="s">
        <v>93</v>
      </c>
      <c r="C25" s="59" t="s">
        <v>94</v>
      </c>
      <c r="D25" s="60" t="s">
        <v>66</v>
      </c>
      <c r="E25" s="60">
        <v>98000</v>
      </c>
      <c r="F25" s="60">
        <v>0</v>
      </c>
      <c r="G25" s="72">
        <v>20000</v>
      </c>
      <c r="H25" s="59" t="s">
        <v>35</v>
      </c>
      <c r="I25" s="93">
        <v>44440</v>
      </c>
      <c r="J25" s="72" t="s">
        <v>95</v>
      </c>
      <c r="K25" s="72" t="s">
        <v>95</v>
      </c>
      <c r="L25" s="72" t="s">
        <v>96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</row>
    <row r="26" s="35" customFormat="1" ht="96" customHeight="1" spans="1:210">
      <c r="A26" s="66">
        <v>15</v>
      </c>
      <c r="B26" s="68" t="s">
        <v>97</v>
      </c>
      <c r="C26" s="59" t="s">
        <v>98</v>
      </c>
      <c r="D26" s="60" t="s">
        <v>69</v>
      </c>
      <c r="E26" s="60">
        <v>14995</v>
      </c>
      <c r="F26" s="60">
        <v>0</v>
      </c>
      <c r="G26" s="72">
        <v>10000</v>
      </c>
      <c r="H26" s="59" t="s">
        <v>35</v>
      </c>
      <c r="I26" s="91">
        <v>44256</v>
      </c>
      <c r="J26" s="72" t="s">
        <v>95</v>
      </c>
      <c r="K26" s="72" t="s">
        <v>95</v>
      </c>
      <c r="L26" s="72" t="s">
        <v>99</v>
      </c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</row>
    <row r="27" s="34" customFormat="1" ht="18" customHeight="1" spans="1:213">
      <c r="A27" s="75" t="s">
        <v>100</v>
      </c>
      <c r="B27" s="76" t="s">
        <v>101</v>
      </c>
      <c r="C27" s="59"/>
      <c r="D27" s="60"/>
      <c r="E27" s="61">
        <f>E28+E40</f>
        <v>3194525</v>
      </c>
      <c r="F27" s="61">
        <f>F28+F40</f>
        <v>323150</v>
      </c>
      <c r="G27" s="61">
        <f>G28+G40</f>
        <v>416000</v>
      </c>
      <c r="H27" s="62"/>
      <c r="I27" s="72"/>
      <c r="J27" s="72"/>
      <c r="K27" s="72"/>
      <c r="L27" s="72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</row>
    <row r="28" s="34" customFormat="1" ht="18" customHeight="1" spans="1:213">
      <c r="A28" s="64" t="s">
        <v>19</v>
      </c>
      <c r="B28" s="65" t="s">
        <v>102</v>
      </c>
      <c r="C28" s="59"/>
      <c r="D28" s="60"/>
      <c r="E28" s="61">
        <f>SUM(E29:E39)</f>
        <v>1261404</v>
      </c>
      <c r="F28" s="61">
        <f>SUM(F29:F39)</f>
        <v>323150</v>
      </c>
      <c r="G28" s="61">
        <f>SUM(G29:G39)</f>
        <v>183000</v>
      </c>
      <c r="H28" s="62"/>
      <c r="I28" s="72"/>
      <c r="J28" s="72"/>
      <c r="K28" s="72"/>
      <c r="L28" s="72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</row>
    <row r="29" s="34" customFormat="1" ht="68" customHeight="1" spans="1:213">
      <c r="A29" s="66">
        <v>16</v>
      </c>
      <c r="B29" s="68" t="s">
        <v>103</v>
      </c>
      <c r="C29" s="59" t="s">
        <v>104</v>
      </c>
      <c r="D29" s="60" t="s">
        <v>30</v>
      </c>
      <c r="E29" s="60">
        <v>150000</v>
      </c>
      <c r="F29" s="60">
        <v>48550</v>
      </c>
      <c r="G29" s="60">
        <v>30000</v>
      </c>
      <c r="H29" s="74" t="s">
        <v>105</v>
      </c>
      <c r="I29" s="93">
        <v>43862</v>
      </c>
      <c r="J29" s="72" t="s">
        <v>106</v>
      </c>
      <c r="K29" s="72" t="s">
        <v>107</v>
      </c>
      <c r="L29" s="72" t="s">
        <v>99</v>
      </c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</row>
    <row r="30" s="33" customFormat="1" ht="111" customHeight="1" spans="1:213">
      <c r="A30" s="66">
        <v>17</v>
      </c>
      <c r="B30" s="68" t="s">
        <v>108</v>
      </c>
      <c r="C30" s="59" t="s">
        <v>109</v>
      </c>
      <c r="D30" s="60" t="s">
        <v>58</v>
      </c>
      <c r="E30" s="60">
        <v>300000</v>
      </c>
      <c r="F30" s="60">
        <v>148000</v>
      </c>
      <c r="G30" s="72">
        <v>20000</v>
      </c>
      <c r="H30" s="59" t="s">
        <v>110</v>
      </c>
      <c r="I30" s="93">
        <v>42736</v>
      </c>
      <c r="J30" s="72" t="s">
        <v>111</v>
      </c>
      <c r="K30" s="72" t="s">
        <v>107</v>
      </c>
      <c r="L30" s="72" t="s">
        <v>99</v>
      </c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</row>
    <row r="31" s="33" customFormat="1" ht="62" customHeight="1" spans="1:213">
      <c r="A31" s="66">
        <v>18</v>
      </c>
      <c r="B31" s="68" t="s">
        <v>112</v>
      </c>
      <c r="C31" s="59" t="s">
        <v>113</v>
      </c>
      <c r="D31" s="60" t="s">
        <v>114</v>
      </c>
      <c r="E31" s="60">
        <v>531000</v>
      </c>
      <c r="F31" s="60">
        <v>43000</v>
      </c>
      <c r="G31" s="72">
        <v>50000</v>
      </c>
      <c r="H31" s="59" t="s">
        <v>35</v>
      </c>
      <c r="I31" s="93">
        <v>43374</v>
      </c>
      <c r="J31" s="72" t="s">
        <v>115</v>
      </c>
      <c r="K31" s="72" t="s">
        <v>107</v>
      </c>
      <c r="L31" s="72" t="s">
        <v>99</v>
      </c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</row>
    <row r="32" s="33" customFormat="1" ht="57" customHeight="1" spans="1:213">
      <c r="A32" s="66">
        <v>19</v>
      </c>
      <c r="B32" s="68" t="s">
        <v>116</v>
      </c>
      <c r="C32" s="59" t="s">
        <v>117</v>
      </c>
      <c r="D32" s="60" t="s">
        <v>40</v>
      </c>
      <c r="E32" s="60">
        <v>79620</v>
      </c>
      <c r="F32" s="60">
        <v>15000</v>
      </c>
      <c r="G32" s="72">
        <v>20000</v>
      </c>
      <c r="H32" s="59" t="s">
        <v>35</v>
      </c>
      <c r="I32" s="93" t="s">
        <v>118</v>
      </c>
      <c r="J32" s="72" t="s">
        <v>119</v>
      </c>
      <c r="K32" s="72" t="s">
        <v>107</v>
      </c>
      <c r="L32" s="72" t="s">
        <v>120</v>
      </c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</row>
    <row r="33" s="35" customFormat="1" ht="57" customHeight="1" spans="1:213">
      <c r="A33" s="66">
        <v>20</v>
      </c>
      <c r="B33" s="68" t="s">
        <v>121</v>
      </c>
      <c r="C33" s="59" t="s">
        <v>122</v>
      </c>
      <c r="D33" s="60" t="s">
        <v>40</v>
      </c>
      <c r="E33" s="60">
        <v>62487</v>
      </c>
      <c r="F33" s="60">
        <v>30000</v>
      </c>
      <c r="G33" s="72">
        <v>10000</v>
      </c>
      <c r="H33" s="59" t="s">
        <v>123</v>
      </c>
      <c r="I33" s="93">
        <v>44136</v>
      </c>
      <c r="J33" s="72" t="s">
        <v>124</v>
      </c>
      <c r="K33" s="72" t="s">
        <v>107</v>
      </c>
      <c r="L33" s="72" t="s">
        <v>125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</row>
    <row r="34" s="35" customFormat="1" ht="55" customHeight="1" spans="1:213">
      <c r="A34" s="66">
        <v>21</v>
      </c>
      <c r="B34" s="68" t="s">
        <v>126</v>
      </c>
      <c r="C34" s="59" t="s">
        <v>127</v>
      </c>
      <c r="D34" s="60" t="s">
        <v>128</v>
      </c>
      <c r="E34" s="60">
        <v>45320</v>
      </c>
      <c r="F34" s="60">
        <v>19000</v>
      </c>
      <c r="G34" s="72">
        <v>8000</v>
      </c>
      <c r="H34" s="59" t="s">
        <v>129</v>
      </c>
      <c r="I34" s="93">
        <v>43221</v>
      </c>
      <c r="J34" s="72" t="s">
        <v>130</v>
      </c>
      <c r="K34" s="72" t="s">
        <v>107</v>
      </c>
      <c r="L34" s="72" t="s">
        <v>131</v>
      </c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</row>
    <row r="35" s="35" customFormat="1" ht="63" customHeight="1" spans="1:213">
      <c r="A35" s="66">
        <v>22</v>
      </c>
      <c r="B35" s="68" t="s">
        <v>132</v>
      </c>
      <c r="C35" s="59" t="s">
        <v>133</v>
      </c>
      <c r="D35" s="60" t="s">
        <v>134</v>
      </c>
      <c r="E35" s="60">
        <v>30000</v>
      </c>
      <c r="F35" s="60">
        <v>2000</v>
      </c>
      <c r="G35" s="72">
        <v>10000</v>
      </c>
      <c r="H35" s="59" t="s">
        <v>35</v>
      </c>
      <c r="I35" s="93">
        <v>44105</v>
      </c>
      <c r="J35" s="72" t="s">
        <v>135</v>
      </c>
      <c r="K35" s="72" t="s">
        <v>107</v>
      </c>
      <c r="L35" s="72" t="s">
        <v>131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</row>
    <row r="36" s="35" customFormat="1" ht="72" customHeight="1" spans="1:213">
      <c r="A36" s="66">
        <v>23</v>
      </c>
      <c r="B36" s="68" t="s">
        <v>136</v>
      </c>
      <c r="C36" s="59" t="s">
        <v>137</v>
      </c>
      <c r="D36" s="60" t="s">
        <v>134</v>
      </c>
      <c r="E36" s="60">
        <v>17212</v>
      </c>
      <c r="F36" s="60">
        <v>1000</v>
      </c>
      <c r="G36" s="72">
        <v>10000</v>
      </c>
      <c r="H36" s="59" t="s">
        <v>35</v>
      </c>
      <c r="I36" s="93">
        <v>44136</v>
      </c>
      <c r="J36" s="72" t="s">
        <v>138</v>
      </c>
      <c r="K36" s="72" t="s">
        <v>107</v>
      </c>
      <c r="L36" s="72" t="s">
        <v>96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92"/>
      <c r="GF36" s="92"/>
      <c r="GG36" s="92"/>
      <c r="GH36" s="92"/>
      <c r="GI36" s="92"/>
      <c r="GJ36" s="92"/>
      <c r="GK36" s="92"/>
      <c r="GL36" s="92"/>
      <c r="GM36" s="92"/>
      <c r="GN36" s="92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92"/>
      <c r="HD36" s="92"/>
      <c r="HE36" s="92"/>
    </row>
    <row r="37" s="35" customFormat="1" ht="63" customHeight="1" spans="1:213">
      <c r="A37" s="66">
        <v>24</v>
      </c>
      <c r="B37" s="68" t="s">
        <v>139</v>
      </c>
      <c r="C37" s="59" t="s">
        <v>140</v>
      </c>
      <c r="D37" s="60" t="s">
        <v>134</v>
      </c>
      <c r="E37" s="60">
        <v>20000</v>
      </c>
      <c r="F37" s="60">
        <v>1600</v>
      </c>
      <c r="G37" s="72">
        <v>15000</v>
      </c>
      <c r="H37" s="59" t="s">
        <v>35</v>
      </c>
      <c r="I37" s="93">
        <v>44013</v>
      </c>
      <c r="J37" s="72" t="s">
        <v>141</v>
      </c>
      <c r="K37" s="72" t="s">
        <v>107</v>
      </c>
      <c r="L37" s="72" t="s">
        <v>96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92"/>
      <c r="HD37" s="92"/>
      <c r="HE37" s="92"/>
    </row>
    <row r="38" s="35" customFormat="1" ht="64" customHeight="1" spans="1:213">
      <c r="A38" s="66">
        <v>25</v>
      </c>
      <c r="B38" s="68" t="s">
        <v>142</v>
      </c>
      <c r="C38" s="59" t="s">
        <v>143</v>
      </c>
      <c r="D38" s="60" t="s">
        <v>144</v>
      </c>
      <c r="E38" s="60">
        <v>9546</v>
      </c>
      <c r="F38" s="60">
        <v>5000</v>
      </c>
      <c r="G38" s="72">
        <v>4000</v>
      </c>
      <c r="H38" s="59" t="s">
        <v>145</v>
      </c>
      <c r="I38" s="93">
        <v>43922</v>
      </c>
      <c r="J38" s="72" t="s">
        <v>146</v>
      </c>
      <c r="K38" s="72" t="s">
        <v>107</v>
      </c>
      <c r="L38" s="72" t="s">
        <v>96</v>
      </c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</row>
    <row r="39" s="34" customFormat="1" ht="56" customHeight="1" spans="1:213">
      <c r="A39" s="66">
        <v>26</v>
      </c>
      <c r="B39" s="77" t="s">
        <v>147</v>
      </c>
      <c r="C39" s="59" t="s">
        <v>148</v>
      </c>
      <c r="D39" s="60" t="s">
        <v>52</v>
      </c>
      <c r="E39" s="60">
        <v>16219</v>
      </c>
      <c r="F39" s="60">
        <v>10000</v>
      </c>
      <c r="G39" s="60">
        <v>6000</v>
      </c>
      <c r="H39" s="74" t="s">
        <v>149</v>
      </c>
      <c r="I39" s="93">
        <v>43770</v>
      </c>
      <c r="J39" s="72" t="s">
        <v>150</v>
      </c>
      <c r="K39" s="72" t="s">
        <v>107</v>
      </c>
      <c r="L39" s="72" t="s">
        <v>151</v>
      </c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</row>
    <row r="40" s="34" customFormat="1" ht="18" customHeight="1" spans="1:213">
      <c r="A40" s="64" t="s">
        <v>62</v>
      </c>
      <c r="B40" s="65" t="s">
        <v>152</v>
      </c>
      <c r="C40" s="59"/>
      <c r="D40" s="60"/>
      <c r="E40" s="61">
        <f>SUM(E41:E52)</f>
        <v>1933121</v>
      </c>
      <c r="F40" s="61">
        <f>SUM(F41:F52)</f>
        <v>0</v>
      </c>
      <c r="G40" s="61">
        <f>SUM(G41:G52)</f>
        <v>233000</v>
      </c>
      <c r="H40" s="62"/>
      <c r="I40" s="72"/>
      <c r="J40" s="72"/>
      <c r="K40" s="72"/>
      <c r="L40" s="72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</row>
    <row r="41" s="33" customFormat="1" ht="68" customHeight="1" spans="1:213">
      <c r="A41" s="66">
        <v>27</v>
      </c>
      <c r="B41" s="68" t="s">
        <v>153</v>
      </c>
      <c r="C41" s="59" t="s">
        <v>154</v>
      </c>
      <c r="D41" s="60" t="s">
        <v>79</v>
      </c>
      <c r="E41" s="60">
        <v>527980</v>
      </c>
      <c r="F41" s="60">
        <v>0</v>
      </c>
      <c r="G41" s="72">
        <v>20000</v>
      </c>
      <c r="H41" s="59" t="s">
        <v>35</v>
      </c>
      <c r="I41" s="93">
        <v>44409</v>
      </c>
      <c r="J41" s="72" t="s">
        <v>138</v>
      </c>
      <c r="K41" s="72" t="s">
        <v>107</v>
      </c>
      <c r="L41" s="72" t="s">
        <v>99</v>
      </c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</row>
    <row r="42" s="33" customFormat="1" ht="70" customHeight="1" spans="1:213">
      <c r="A42" s="66">
        <v>28</v>
      </c>
      <c r="B42" s="68" t="s">
        <v>155</v>
      </c>
      <c r="C42" s="59" t="s">
        <v>156</v>
      </c>
      <c r="D42" s="60" t="s">
        <v>69</v>
      </c>
      <c r="E42" s="60">
        <v>60000</v>
      </c>
      <c r="F42" s="60">
        <v>0</v>
      </c>
      <c r="G42" s="72">
        <v>30000</v>
      </c>
      <c r="H42" s="59" t="s">
        <v>35</v>
      </c>
      <c r="I42" s="93">
        <v>44256</v>
      </c>
      <c r="J42" s="72" t="s">
        <v>138</v>
      </c>
      <c r="K42" s="72" t="s">
        <v>107</v>
      </c>
      <c r="L42" s="72" t="s">
        <v>99</v>
      </c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</row>
    <row r="43" s="33" customFormat="1" ht="102" customHeight="1" spans="1:213">
      <c r="A43" s="66">
        <v>29</v>
      </c>
      <c r="B43" s="68" t="s">
        <v>157</v>
      </c>
      <c r="C43" s="59" t="s">
        <v>158</v>
      </c>
      <c r="D43" s="60" t="s">
        <v>79</v>
      </c>
      <c r="E43" s="60">
        <v>400000</v>
      </c>
      <c r="F43" s="60">
        <v>0</v>
      </c>
      <c r="G43" s="72">
        <v>60000</v>
      </c>
      <c r="H43" s="59" t="s">
        <v>35</v>
      </c>
      <c r="I43" s="93">
        <v>44409</v>
      </c>
      <c r="J43" s="72" t="s">
        <v>159</v>
      </c>
      <c r="K43" s="72" t="s">
        <v>107</v>
      </c>
      <c r="L43" s="72" t="s">
        <v>99</v>
      </c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</row>
    <row r="44" s="33" customFormat="1" ht="57" customHeight="1" spans="1:213">
      <c r="A44" s="66">
        <v>30</v>
      </c>
      <c r="B44" s="68" t="s">
        <v>160</v>
      </c>
      <c r="C44" s="59" t="s">
        <v>161</v>
      </c>
      <c r="D44" s="60" t="s">
        <v>66</v>
      </c>
      <c r="E44" s="60">
        <v>74300</v>
      </c>
      <c r="F44" s="60">
        <v>0</v>
      </c>
      <c r="G44" s="72">
        <v>35000</v>
      </c>
      <c r="H44" s="59" t="s">
        <v>162</v>
      </c>
      <c r="I44" s="93">
        <v>44409</v>
      </c>
      <c r="J44" s="72" t="s">
        <v>124</v>
      </c>
      <c r="K44" s="72" t="s">
        <v>107</v>
      </c>
      <c r="L44" s="72" t="s">
        <v>125</v>
      </c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</row>
    <row r="45" s="33" customFormat="1" ht="64" customHeight="1" spans="1:213">
      <c r="A45" s="66">
        <v>31</v>
      </c>
      <c r="B45" s="68" t="s">
        <v>163</v>
      </c>
      <c r="C45" s="59" t="s">
        <v>164</v>
      </c>
      <c r="D45" s="60" t="s">
        <v>165</v>
      </c>
      <c r="E45" s="60">
        <v>505000</v>
      </c>
      <c r="F45" s="60">
        <v>0</v>
      </c>
      <c r="G45" s="72">
        <v>10000</v>
      </c>
      <c r="H45" s="59" t="s">
        <v>166</v>
      </c>
      <c r="I45" s="93">
        <v>44409</v>
      </c>
      <c r="J45" s="72" t="s">
        <v>167</v>
      </c>
      <c r="K45" s="72" t="s">
        <v>107</v>
      </c>
      <c r="L45" s="72" t="s">
        <v>125</v>
      </c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</row>
    <row r="46" s="33" customFormat="1" ht="67" customHeight="1" spans="1:213">
      <c r="A46" s="66">
        <v>32</v>
      </c>
      <c r="B46" s="68" t="s">
        <v>168</v>
      </c>
      <c r="C46" s="59" t="s">
        <v>169</v>
      </c>
      <c r="D46" s="60" t="s">
        <v>66</v>
      </c>
      <c r="E46" s="60">
        <v>200000</v>
      </c>
      <c r="F46" s="60">
        <v>0</v>
      </c>
      <c r="G46" s="78">
        <v>15000</v>
      </c>
      <c r="H46" s="59" t="s">
        <v>170</v>
      </c>
      <c r="I46" s="93">
        <v>44348</v>
      </c>
      <c r="J46" s="72" t="s">
        <v>171</v>
      </c>
      <c r="K46" s="72" t="s">
        <v>107</v>
      </c>
      <c r="L46" s="72" t="s">
        <v>131</v>
      </c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</row>
    <row r="47" s="33" customFormat="1" ht="65" customHeight="1" spans="1:213">
      <c r="A47" s="66">
        <v>33</v>
      </c>
      <c r="B47" s="68" t="s">
        <v>172</v>
      </c>
      <c r="C47" s="59" t="s">
        <v>173</v>
      </c>
      <c r="D47" s="60" t="s">
        <v>66</v>
      </c>
      <c r="E47" s="60">
        <v>100000</v>
      </c>
      <c r="F47" s="60">
        <v>0</v>
      </c>
      <c r="G47" s="78">
        <v>20000</v>
      </c>
      <c r="H47" s="59" t="s">
        <v>170</v>
      </c>
      <c r="I47" s="93">
        <v>44348</v>
      </c>
      <c r="J47" s="72" t="s">
        <v>174</v>
      </c>
      <c r="K47" s="72" t="s">
        <v>107</v>
      </c>
      <c r="L47" s="72" t="s">
        <v>131</v>
      </c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</row>
    <row r="48" s="33" customFormat="1" ht="52" customHeight="1" spans="1:213">
      <c r="A48" s="66">
        <v>34</v>
      </c>
      <c r="B48" s="68" t="s">
        <v>175</v>
      </c>
      <c r="C48" s="59" t="s">
        <v>176</v>
      </c>
      <c r="D48" s="60" t="s">
        <v>69</v>
      </c>
      <c r="E48" s="60">
        <v>20000</v>
      </c>
      <c r="F48" s="60">
        <v>0</v>
      </c>
      <c r="G48" s="78">
        <v>8000</v>
      </c>
      <c r="H48" s="59" t="s">
        <v>170</v>
      </c>
      <c r="I48" s="93">
        <v>44348</v>
      </c>
      <c r="J48" s="72" t="s">
        <v>177</v>
      </c>
      <c r="K48" s="72" t="s">
        <v>107</v>
      </c>
      <c r="L48" s="72" t="s">
        <v>131</v>
      </c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</row>
    <row r="49" s="33" customFormat="1" ht="57" customHeight="1" spans="1:213">
      <c r="A49" s="66">
        <v>35</v>
      </c>
      <c r="B49" s="68" t="s">
        <v>178</v>
      </c>
      <c r="C49" s="59" t="s">
        <v>179</v>
      </c>
      <c r="D49" s="60" t="s">
        <v>69</v>
      </c>
      <c r="E49" s="60">
        <v>12000</v>
      </c>
      <c r="F49" s="60">
        <v>0</v>
      </c>
      <c r="G49" s="78">
        <v>8000</v>
      </c>
      <c r="H49" s="59" t="s">
        <v>170</v>
      </c>
      <c r="I49" s="93">
        <v>44348</v>
      </c>
      <c r="J49" s="72" t="s">
        <v>180</v>
      </c>
      <c r="K49" s="72" t="s">
        <v>107</v>
      </c>
      <c r="L49" s="72" t="s">
        <v>131</v>
      </c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</row>
    <row r="50" s="33" customFormat="1" ht="48" spans="1:213">
      <c r="A50" s="66">
        <v>36</v>
      </c>
      <c r="B50" s="68" t="s">
        <v>181</v>
      </c>
      <c r="C50" s="59" t="s">
        <v>182</v>
      </c>
      <c r="D50" s="60" t="s">
        <v>69</v>
      </c>
      <c r="E50" s="60">
        <v>17254</v>
      </c>
      <c r="F50" s="60">
        <v>0</v>
      </c>
      <c r="G50" s="60">
        <v>13000</v>
      </c>
      <c r="H50" s="59" t="s">
        <v>183</v>
      </c>
      <c r="I50" s="93">
        <v>44256</v>
      </c>
      <c r="J50" s="72" t="s">
        <v>146</v>
      </c>
      <c r="K50" s="72" t="s">
        <v>107</v>
      </c>
      <c r="L50" s="72" t="s">
        <v>96</v>
      </c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</row>
    <row r="51" s="33" customFormat="1" ht="66" customHeight="1" spans="1:213">
      <c r="A51" s="66">
        <v>37</v>
      </c>
      <c r="B51" s="68" t="s">
        <v>184</v>
      </c>
      <c r="C51" s="59" t="s">
        <v>185</v>
      </c>
      <c r="D51" s="60" t="s">
        <v>69</v>
      </c>
      <c r="E51" s="60">
        <v>10096</v>
      </c>
      <c r="F51" s="60">
        <v>0</v>
      </c>
      <c r="G51" s="60">
        <v>8000</v>
      </c>
      <c r="H51" s="59" t="s">
        <v>186</v>
      </c>
      <c r="I51" s="93">
        <v>44256</v>
      </c>
      <c r="J51" s="72" t="s">
        <v>146</v>
      </c>
      <c r="K51" s="72" t="s">
        <v>107</v>
      </c>
      <c r="L51" s="72" t="s">
        <v>96</v>
      </c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</row>
    <row r="52" s="33" customFormat="1" ht="48" spans="1:213">
      <c r="A52" s="66">
        <v>38</v>
      </c>
      <c r="B52" s="68" t="s">
        <v>187</v>
      </c>
      <c r="C52" s="59" t="s">
        <v>188</v>
      </c>
      <c r="D52" s="60" t="s">
        <v>69</v>
      </c>
      <c r="E52" s="60">
        <v>6491</v>
      </c>
      <c r="F52" s="60">
        <v>0</v>
      </c>
      <c r="G52" s="72">
        <v>6000</v>
      </c>
      <c r="H52" s="59" t="s">
        <v>189</v>
      </c>
      <c r="I52" s="93">
        <v>44256</v>
      </c>
      <c r="J52" s="72" t="s">
        <v>190</v>
      </c>
      <c r="K52" s="72" t="s">
        <v>107</v>
      </c>
      <c r="L52" s="72" t="s">
        <v>76</v>
      </c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</row>
    <row r="53" s="34" customFormat="1" ht="18" customHeight="1" spans="1:213">
      <c r="A53" s="75" t="s">
        <v>191</v>
      </c>
      <c r="B53" s="76" t="s">
        <v>192</v>
      </c>
      <c r="C53" s="59"/>
      <c r="D53" s="60"/>
      <c r="E53" s="61">
        <f>E54+E71</f>
        <v>1428853</v>
      </c>
      <c r="F53" s="61">
        <f>F54+F71</f>
        <v>402160</v>
      </c>
      <c r="G53" s="61">
        <f>G54+G71</f>
        <v>361928</v>
      </c>
      <c r="H53" s="62"/>
      <c r="I53" s="72"/>
      <c r="J53" s="72"/>
      <c r="K53" s="72"/>
      <c r="L53" s="72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</row>
    <row r="54" s="34" customFormat="1" ht="18" customHeight="1" spans="1:213">
      <c r="A54" s="64" t="s">
        <v>19</v>
      </c>
      <c r="B54" s="65" t="s">
        <v>193</v>
      </c>
      <c r="C54" s="59"/>
      <c r="D54" s="60"/>
      <c r="E54" s="61">
        <f>SUM(E55:E70)</f>
        <v>1040526</v>
      </c>
      <c r="F54" s="61">
        <f>SUM(F55:F70)</f>
        <v>402160</v>
      </c>
      <c r="G54" s="61">
        <f>SUM(G55:G70)</f>
        <v>218278</v>
      </c>
      <c r="H54" s="62"/>
      <c r="I54" s="72"/>
      <c r="J54" s="72"/>
      <c r="K54" s="72"/>
      <c r="L54" s="72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</row>
    <row r="55" s="34" customFormat="1" ht="51" customHeight="1" spans="1:213">
      <c r="A55" s="79">
        <v>39</v>
      </c>
      <c r="B55" s="77" t="s">
        <v>194</v>
      </c>
      <c r="C55" s="59" t="s">
        <v>195</v>
      </c>
      <c r="D55" s="60" t="s">
        <v>134</v>
      </c>
      <c r="E55" s="60">
        <v>44531</v>
      </c>
      <c r="F55" s="60">
        <v>8000</v>
      </c>
      <c r="G55" s="60">
        <v>10000</v>
      </c>
      <c r="H55" s="74" t="s">
        <v>196</v>
      </c>
      <c r="I55" s="91">
        <v>44136</v>
      </c>
      <c r="J55" s="72" t="s">
        <v>197</v>
      </c>
      <c r="K55" s="72" t="s">
        <v>198</v>
      </c>
      <c r="L55" s="72" t="s">
        <v>27</v>
      </c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</row>
    <row r="56" s="34" customFormat="1" ht="54" customHeight="1" spans="1:213">
      <c r="A56" s="79">
        <v>40</v>
      </c>
      <c r="B56" s="77" t="s">
        <v>199</v>
      </c>
      <c r="C56" s="59" t="s">
        <v>200</v>
      </c>
      <c r="D56" s="60" t="s">
        <v>144</v>
      </c>
      <c r="E56" s="60">
        <v>13878</v>
      </c>
      <c r="F56" s="60">
        <v>5000</v>
      </c>
      <c r="G56" s="60">
        <v>8878</v>
      </c>
      <c r="H56" s="74" t="s">
        <v>201</v>
      </c>
      <c r="I56" s="91">
        <v>44105</v>
      </c>
      <c r="J56" s="72" t="s">
        <v>202</v>
      </c>
      <c r="K56" s="72" t="s">
        <v>198</v>
      </c>
      <c r="L56" s="72" t="s">
        <v>27</v>
      </c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</row>
    <row r="57" s="34" customFormat="1" ht="51" customHeight="1" spans="1:213">
      <c r="A57" s="79">
        <v>41</v>
      </c>
      <c r="B57" s="77" t="s">
        <v>203</v>
      </c>
      <c r="C57" s="59" t="s">
        <v>204</v>
      </c>
      <c r="D57" s="60" t="s">
        <v>144</v>
      </c>
      <c r="E57" s="60">
        <v>10360</v>
      </c>
      <c r="F57" s="60">
        <v>360</v>
      </c>
      <c r="G57" s="60">
        <v>10000</v>
      </c>
      <c r="H57" s="74" t="s">
        <v>205</v>
      </c>
      <c r="I57" s="91">
        <v>44075</v>
      </c>
      <c r="J57" s="72" t="s">
        <v>206</v>
      </c>
      <c r="K57" s="72" t="s">
        <v>198</v>
      </c>
      <c r="L57" s="72" t="s">
        <v>86</v>
      </c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</row>
    <row r="58" s="33" customFormat="1" ht="69" customHeight="1" spans="1:213">
      <c r="A58" s="79">
        <v>42</v>
      </c>
      <c r="B58" s="68" t="s">
        <v>207</v>
      </c>
      <c r="C58" s="68" t="s">
        <v>208</v>
      </c>
      <c r="D58" s="69" t="s">
        <v>52</v>
      </c>
      <c r="E58" s="69">
        <v>75000</v>
      </c>
      <c r="F58" s="69">
        <v>55000</v>
      </c>
      <c r="G58" s="69">
        <v>20000</v>
      </c>
      <c r="H58" s="80" t="s">
        <v>209</v>
      </c>
      <c r="I58" s="95" t="s">
        <v>210</v>
      </c>
      <c r="J58" s="71" t="s">
        <v>211</v>
      </c>
      <c r="K58" s="72" t="s">
        <v>198</v>
      </c>
      <c r="L58" s="72" t="s">
        <v>125</v>
      </c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</row>
    <row r="59" s="33" customFormat="1" ht="69" customHeight="1" spans="1:210">
      <c r="A59" s="79">
        <v>43</v>
      </c>
      <c r="B59" s="81" t="s">
        <v>212</v>
      </c>
      <c r="C59" s="81" t="s">
        <v>213</v>
      </c>
      <c r="D59" s="71" t="s">
        <v>134</v>
      </c>
      <c r="E59" s="82">
        <v>61000</v>
      </c>
      <c r="F59" s="83">
        <v>15000</v>
      </c>
      <c r="G59" s="71">
        <v>20000</v>
      </c>
      <c r="H59" s="59" t="s">
        <v>214</v>
      </c>
      <c r="I59" s="91">
        <v>44136</v>
      </c>
      <c r="J59" s="71" t="s">
        <v>211</v>
      </c>
      <c r="K59" s="72" t="s">
        <v>198</v>
      </c>
      <c r="L59" s="72" t="s">
        <v>125</v>
      </c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</row>
    <row r="60" s="33" customFormat="1" ht="60" customHeight="1" spans="1:213">
      <c r="A60" s="79">
        <v>44</v>
      </c>
      <c r="B60" s="68" t="s">
        <v>215</v>
      </c>
      <c r="C60" s="68" t="s">
        <v>216</v>
      </c>
      <c r="D60" s="69" t="s">
        <v>217</v>
      </c>
      <c r="E60" s="69">
        <v>100000</v>
      </c>
      <c r="F60" s="69">
        <v>20000</v>
      </c>
      <c r="G60" s="71">
        <v>15000</v>
      </c>
      <c r="H60" s="68" t="s">
        <v>218</v>
      </c>
      <c r="I60" s="91">
        <v>43556</v>
      </c>
      <c r="J60" s="71" t="s">
        <v>219</v>
      </c>
      <c r="K60" s="72" t="s">
        <v>198</v>
      </c>
      <c r="L60" s="72" t="s">
        <v>120</v>
      </c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</row>
    <row r="61" s="33" customFormat="1" ht="77" customHeight="1" spans="1:213">
      <c r="A61" s="79">
        <v>45</v>
      </c>
      <c r="B61" s="68" t="s">
        <v>220</v>
      </c>
      <c r="C61" s="68" t="s">
        <v>221</v>
      </c>
      <c r="D61" s="69" t="s">
        <v>222</v>
      </c>
      <c r="E61" s="69">
        <v>60620</v>
      </c>
      <c r="F61" s="69">
        <v>25000</v>
      </c>
      <c r="G61" s="71">
        <v>10000</v>
      </c>
      <c r="H61" s="68" t="s">
        <v>223</v>
      </c>
      <c r="I61" s="91">
        <v>42948</v>
      </c>
      <c r="J61" s="71" t="s">
        <v>224</v>
      </c>
      <c r="K61" s="72" t="s">
        <v>198</v>
      </c>
      <c r="L61" s="72" t="s">
        <v>120</v>
      </c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</row>
    <row r="62" s="33" customFormat="1" ht="62" customHeight="1" spans="1:213">
      <c r="A62" s="79">
        <v>46</v>
      </c>
      <c r="B62" s="68" t="s">
        <v>225</v>
      </c>
      <c r="C62" s="68" t="s">
        <v>226</v>
      </c>
      <c r="D62" s="69" t="s">
        <v>40</v>
      </c>
      <c r="E62" s="82">
        <v>100000</v>
      </c>
      <c r="F62" s="69">
        <v>20000</v>
      </c>
      <c r="G62" s="71">
        <v>26000</v>
      </c>
      <c r="H62" s="68" t="s">
        <v>35</v>
      </c>
      <c r="I62" s="96">
        <v>44075</v>
      </c>
      <c r="J62" s="71" t="s">
        <v>227</v>
      </c>
      <c r="K62" s="72" t="s">
        <v>198</v>
      </c>
      <c r="L62" s="72" t="s">
        <v>131</v>
      </c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</row>
    <row r="63" s="34" customFormat="1" ht="61" customHeight="1" spans="1:213">
      <c r="A63" s="79">
        <v>47</v>
      </c>
      <c r="B63" s="77" t="s">
        <v>228</v>
      </c>
      <c r="C63" s="59" t="s">
        <v>229</v>
      </c>
      <c r="D63" s="60" t="s">
        <v>144</v>
      </c>
      <c r="E63" s="60">
        <v>33600</v>
      </c>
      <c r="F63" s="60">
        <v>20000</v>
      </c>
      <c r="G63" s="60">
        <v>13600</v>
      </c>
      <c r="H63" s="74" t="s">
        <v>230</v>
      </c>
      <c r="I63" s="91">
        <v>43922</v>
      </c>
      <c r="J63" s="72" t="s">
        <v>231</v>
      </c>
      <c r="K63" s="72" t="s">
        <v>198</v>
      </c>
      <c r="L63" s="72" t="s">
        <v>131</v>
      </c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</row>
    <row r="64" s="33" customFormat="1" ht="84" customHeight="1" spans="1:213">
      <c r="A64" s="79">
        <v>48</v>
      </c>
      <c r="B64" s="68" t="s">
        <v>232</v>
      </c>
      <c r="C64" s="68" t="s">
        <v>233</v>
      </c>
      <c r="D64" s="71" t="s">
        <v>40</v>
      </c>
      <c r="E64" s="71">
        <v>80000</v>
      </c>
      <c r="F64" s="71">
        <v>1800</v>
      </c>
      <c r="G64" s="71">
        <v>15000</v>
      </c>
      <c r="H64" s="68" t="s">
        <v>234</v>
      </c>
      <c r="I64" s="91">
        <v>44075</v>
      </c>
      <c r="J64" s="71" t="s">
        <v>235</v>
      </c>
      <c r="K64" s="72" t="s">
        <v>198</v>
      </c>
      <c r="L64" s="72" t="s">
        <v>96</v>
      </c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</row>
    <row r="65" s="33" customFormat="1" ht="70" customHeight="1" spans="1:213">
      <c r="A65" s="79">
        <v>49</v>
      </c>
      <c r="B65" s="81" t="s">
        <v>236</v>
      </c>
      <c r="C65" s="81" t="s">
        <v>237</v>
      </c>
      <c r="D65" s="71" t="s">
        <v>134</v>
      </c>
      <c r="E65" s="82">
        <v>63483</v>
      </c>
      <c r="F65" s="83">
        <v>4200</v>
      </c>
      <c r="G65" s="71">
        <v>15000</v>
      </c>
      <c r="H65" s="59" t="s">
        <v>35</v>
      </c>
      <c r="I65" s="95" t="s">
        <v>238</v>
      </c>
      <c r="J65" s="71" t="s">
        <v>239</v>
      </c>
      <c r="K65" s="72" t="s">
        <v>198</v>
      </c>
      <c r="L65" s="72" t="s">
        <v>76</v>
      </c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</row>
    <row r="66" s="33" customFormat="1" ht="62" customHeight="1" spans="1:210">
      <c r="A66" s="79">
        <v>50</v>
      </c>
      <c r="B66" s="81" t="s">
        <v>240</v>
      </c>
      <c r="C66" s="81" t="s">
        <v>241</v>
      </c>
      <c r="D66" s="71" t="s">
        <v>134</v>
      </c>
      <c r="E66" s="82">
        <v>25162</v>
      </c>
      <c r="F66" s="83">
        <v>3200</v>
      </c>
      <c r="G66" s="71">
        <v>10000</v>
      </c>
      <c r="H66" s="59" t="s">
        <v>35</v>
      </c>
      <c r="I66" s="95" t="s">
        <v>238</v>
      </c>
      <c r="J66" s="71" t="s">
        <v>239</v>
      </c>
      <c r="K66" s="72" t="s">
        <v>198</v>
      </c>
      <c r="L66" s="72" t="s">
        <v>76</v>
      </c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</row>
    <row r="67" s="33" customFormat="1" ht="64" customHeight="1" spans="1:210">
      <c r="A67" s="79">
        <v>51</v>
      </c>
      <c r="B67" s="81" t="s">
        <v>242</v>
      </c>
      <c r="C67" s="81" t="s">
        <v>243</v>
      </c>
      <c r="D67" s="71" t="s">
        <v>134</v>
      </c>
      <c r="E67" s="82">
        <v>14234</v>
      </c>
      <c r="F67" s="83">
        <v>3600</v>
      </c>
      <c r="G67" s="71">
        <v>8000</v>
      </c>
      <c r="H67" s="59" t="s">
        <v>244</v>
      </c>
      <c r="I67" s="91">
        <v>44105</v>
      </c>
      <c r="J67" s="71" t="s">
        <v>245</v>
      </c>
      <c r="K67" s="72" t="s">
        <v>198</v>
      </c>
      <c r="L67" s="72" t="s">
        <v>76</v>
      </c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</row>
    <row r="68" s="33" customFormat="1" ht="106" customHeight="1" spans="1:213">
      <c r="A68" s="79">
        <v>52</v>
      </c>
      <c r="B68" s="68" t="s">
        <v>246</v>
      </c>
      <c r="C68" s="68" t="s">
        <v>247</v>
      </c>
      <c r="D68" s="69" t="s">
        <v>40</v>
      </c>
      <c r="E68" s="69">
        <v>150000</v>
      </c>
      <c r="F68" s="69">
        <v>35000</v>
      </c>
      <c r="G68" s="71">
        <v>20000</v>
      </c>
      <c r="H68" s="68" t="s">
        <v>248</v>
      </c>
      <c r="I68" s="96">
        <v>44075</v>
      </c>
      <c r="J68" s="71" t="s">
        <v>249</v>
      </c>
      <c r="K68" s="72" t="s">
        <v>198</v>
      </c>
      <c r="L68" s="72" t="s">
        <v>99</v>
      </c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  <c r="DD68" s="89"/>
      <c r="DE68" s="89"/>
      <c r="DF68" s="89"/>
      <c r="DG68" s="89"/>
      <c r="DH68" s="89"/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  <c r="EG68" s="89"/>
      <c r="EH68" s="89"/>
      <c r="EI68" s="89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</row>
    <row r="69" s="33" customFormat="1" ht="95" customHeight="1" spans="1:213">
      <c r="A69" s="79">
        <v>53</v>
      </c>
      <c r="B69" s="68" t="s">
        <v>250</v>
      </c>
      <c r="C69" s="68" t="s">
        <v>251</v>
      </c>
      <c r="D69" s="69" t="s">
        <v>252</v>
      </c>
      <c r="E69" s="69">
        <v>188800</v>
      </c>
      <c r="F69" s="69">
        <v>173000</v>
      </c>
      <c r="G69" s="71">
        <v>10000</v>
      </c>
      <c r="H69" s="68" t="s">
        <v>253</v>
      </c>
      <c r="I69" s="96">
        <v>41456</v>
      </c>
      <c r="J69" s="71" t="s">
        <v>254</v>
      </c>
      <c r="K69" s="72" t="s">
        <v>198</v>
      </c>
      <c r="L69" s="72" t="s">
        <v>99</v>
      </c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</row>
    <row r="70" s="34" customFormat="1" ht="58" customHeight="1" spans="1:213">
      <c r="A70" s="79">
        <v>54</v>
      </c>
      <c r="B70" s="77" t="s">
        <v>255</v>
      </c>
      <c r="C70" s="59" t="s">
        <v>256</v>
      </c>
      <c r="D70" s="60" t="s">
        <v>257</v>
      </c>
      <c r="E70" s="60">
        <v>19858</v>
      </c>
      <c r="F70" s="60">
        <v>13000</v>
      </c>
      <c r="G70" s="60">
        <v>6800</v>
      </c>
      <c r="H70" s="74" t="s">
        <v>258</v>
      </c>
      <c r="I70" s="91">
        <v>43405</v>
      </c>
      <c r="J70" s="72" t="s">
        <v>259</v>
      </c>
      <c r="K70" s="72" t="s">
        <v>198</v>
      </c>
      <c r="L70" s="72" t="s">
        <v>99</v>
      </c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</row>
    <row r="71" s="34" customFormat="1" ht="18" customHeight="1" spans="1:213">
      <c r="A71" s="64" t="s">
        <v>62</v>
      </c>
      <c r="B71" s="65" t="s">
        <v>152</v>
      </c>
      <c r="C71" s="59"/>
      <c r="D71" s="60"/>
      <c r="E71" s="61">
        <f>SUM(E72:E83)</f>
        <v>388327</v>
      </c>
      <c r="F71" s="61">
        <f>SUM(F72:F83)</f>
        <v>0</v>
      </c>
      <c r="G71" s="61">
        <f>SUM(G72:G83)</f>
        <v>143650</v>
      </c>
      <c r="H71" s="62"/>
      <c r="I71" s="72"/>
      <c r="J71" s="72"/>
      <c r="K71" s="72"/>
      <c r="L71" s="72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</row>
    <row r="72" s="33" customFormat="1" ht="61" customHeight="1" spans="1:210">
      <c r="A72" s="79">
        <v>55</v>
      </c>
      <c r="B72" s="81" t="s">
        <v>260</v>
      </c>
      <c r="C72" s="81" t="s">
        <v>261</v>
      </c>
      <c r="D72" s="71" t="s">
        <v>69</v>
      </c>
      <c r="E72" s="82">
        <v>33937</v>
      </c>
      <c r="F72" s="83">
        <v>0</v>
      </c>
      <c r="G72" s="71">
        <v>15000</v>
      </c>
      <c r="H72" s="59" t="s">
        <v>262</v>
      </c>
      <c r="I72" s="104">
        <v>44197</v>
      </c>
      <c r="J72" s="71" t="s">
        <v>263</v>
      </c>
      <c r="K72" s="72" t="s">
        <v>198</v>
      </c>
      <c r="L72" s="72" t="s">
        <v>125</v>
      </c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</row>
    <row r="73" s="33" customFormat="1" ht="56" customHeight="1" spans="1:210">
      <c r="A73" s="79">
        <v>56</v>
      </c>
      <c r="B73" s="81" t="s">
        <v>264</v>
      </c>
      <c r="C73" s="81" t="s">
        <v>265</v>
      </c>
      <c r="D73" s="71">
        <v>2021</v>
      </c>
      <c r="E73" s="82">
        <v>18000</v>
      </c>
      <c r="F73" s="83">
        <v>0</v>
      </c>
      <c r="G73" s="71">
        <v>18000</v>
      </c>
      <c r="H73" s="59" t="s">
        <v>266</v>
      </c>
      <c r="I73" s="91">
        <v>44197</v>
      </c>
      <c r="J73" s="71" t="s">
        <v>263</v>
      </c>
      <c r="K73" s="72" t="s">
        <v>198</v>
      </c>
      <c r="L73" s="72" t="s">
        <v>125</v>
      </c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</row>
    <row r="74" s="34" customFormat="1" ht="49" customHeight="1" spans="1:213">
      <c r="A74" s="79">
        <v>57</v>
      </c>
      <c r="B74" s="77" t="s">
        <v>267</v>
      </c>
      <c r="C74" s="59" t="s">
        <v>268</v>
      </c>
      <c r="D74" s="60" t="s">
        <v>69</v>
      </c>
      <c r="E74" s="60">
        <v>16277</v>
      </c>
      <c r="F74" s="60">
        <v>0</v>
      </c>
      <c r="G74" s="60">
        <v>10000</v>
      </c>
      <c r="H74" s="74" t="s">
        <v>269</v>
      </c>
      <c r="I74" s="91">
        <v>44197</v>
      </c>
      <c r="J74" s="72" t="s">
        <v>270</v>
      </c>
      <c r="K74" s="72" t="s">
        <v>198</v>
      </c>
      <c r="L74" s="72" t="s">
        <v>151</v>
      </c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</row>
    <row r="75" s="33" customFormat="1" ht="77" customHeight="1" spans="1:213">
      <c r="A75" s="79">
        <v>58</v>
      </c>
      <c r="B75" s="68" t="s">
        <v>271</v>
      </c>
      <c r="C75" s="68" t="s">
        <v>272</v>
      </c>
      <c r="D75" s="69" t="s">
        <v>66</v>
      </c>
      <c r="E75" s="69">
        <v>80000</v>
      </c>
      <c r="F75" s="69">
        <v>0</v>
      </c>
      <c r="G75" s="71">
        <v>15000</v>
      </c>
      <c r="H75" s="68" t="s">
        <v>273</v>
      </c>
      <c r="I75" s="93">
        <v>44287</v>
      </c>
      <c r="J75" s="71" t="s">
        <v>274</v>
      </c>
      <c r="K75" s="72" t="s">
        <v>198</v>
      </c>
      <c r="L75" s="72" t="s">
        <v>131</v>
      </c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</row>
    <row r="76" s="33" customFormat="1" ht="72" customHeight="1" spans="1:213">
      <c r="A76" s="79">
        <v>59</v>
      </c>
      <c r="B76" s="68" t="s">
        <v>275</v>
      </c>
      <c r="C76" s="68" t="s">
        <v>276</v>
      </c>
      <c r="D76" s="69" t="s">
        <v>66</v>
      </c>
      <c r="E76" s="69">
        <v>70000</v>
      </c>
      <c r="F76" s="69">
        <v>0</v>
      </c>
      <c r="G76" s="71">
        <v>20000</v>
      </c>
      <c r="H76" s="68" t="s">
        <v>277</v>
      </c>
      <c r="I76" s="96">
        <v>44287</v>
      </c>
      <c r="J76" s="71" t="s">
        <v>278</v>
      </c>
      <c r="K76" s="72" t="s">
        <v>198</v>
      </c>
      <c r="L76" s="72" t="s">
        <v>279</v>
      </c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</row>
    <row r="77" s="33" customFormat="1" ht="84" spans="1:213">
      <c r="A77" s="79">
        <v>60</v>
      </c>
      <c r="B77" s="98" t="s">
        <v>280</v>
      </c>
      <c r="C77" s="98" t="s">
        <v>281</v>
      </c>
      <c r="D77" s="99" t="s">
        <v>69</v>
      </c>
      <c r="E77" s="99">
        <v>20000</v>
      </c>
      <c r="F77" s="99">
        <v>0</v>
      </c>
      <c r="G77" s="100">
        <v>10000</v>
      </c>
      <c r="H77" s="98" t="s">
        <v>282</v>
      </c>
      <c r="I77" s="105">
        <v>44287</v>
      </c>
      <c r="J77" s="100" t="s">
        <v>283</v>
      </c>
      <c r="K77" s="72" t="s">
        <v>198</v>
      </c>
      <c r="L77" s="72" t="s">
        <v>279</v>
      </c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</row>
    <row r="78" s="33" customFormat="1" ht="75" customHeight="1" spans="1:213">
      <c r="A78" s="79">
        <v>61</v>
      </c>
      <c r="B78" s="98" t="s">
        <v>284</v>
      </c>
      <c r="C78" s="68" t="s">
        <v>285</v>
      </c>
      <c r="D78" s="71" t="s">
        <v>66</v>
      </c>
      <c r="E78" s="101">
        <v>98000</v>
      </c>
      <c r="F78" s="101">
        <v>0</v>
      </c>
      <c r="G78" s="101">
        <v>15000</v>
      </c>
      <c r="H78" s="59" t="s">
        <v>35</v>
      </c>
      <c r="I78" s="96">
        <v>44287</v>
      </c>
      <c r="J78" s="71" t="s">
        <v>286</v>
      </c>
      <c r="K78" s="72" t="s">
        <v>198</v>
      </c>
      <c r="L78" s="72" t="s">
        <v>96</v>
      </c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</row>
    <row r="79" s="33" customFormat="1" ht="50" customHeight="1" spans="1:213">
      <c r="A79" s="79">
        <v>62</v>
      </c>
      <c r="B79" s="98" t="s">
        <v>287</v>
      </c>
      <c r="C79" s="68" t="s">
        <v>288</v>
      </c>
      <c r="D79" s="71">
        <v>2021</v>
      </c>
      <c r="E79" s="101">
        <v>5000</v>
      </c>
      <c r="F79" s="101">
        <v>0</v>
      </c>
      <c r="G79" s="101">
        <v>5000</v>
      </c>
      <c r="H79" s="59" t="s">
        <v>35</v>
      </c>
      <c r="I79" s="91">
        <v>44317</v>
      </c>
      <c r="J79" s="71" t="s">
        <v>286</v>
      </c>
      <c r="K79" s="72" t="s">
        <v>198</v>
      </c>
      <c r="L79" s="72" t="s">
        <v>96</v>
      </c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</row>
    <row r="80" s="34" customFormat="1" ht="64" customHeight="1" spans="1:213">
      <c r="A80" s="79">
        <v>63</v>
      </c>
      <c r="B80" s="77" t="s">
        <v>289</v>
      </c>
      <c r="C80" s="59" t="s">
        <v>290</v>
      </c>
      <c r="D80" s="60" t="s">
        <v>69</v>
      </c>
      <c r="E80" s="60">
        <v>13463</v>
      </c>
      <c r="F80" s="60">
        <v>0</v>
      </c>
      <c r="G80" s="60">
        <v>6000</v>
      </c>
      <c r="H80" s="74" t="s">
        <v>291</v>
      </c>
      <c r="I80" s="91">
        <v>44287</v>
      </c>
      <c r="J80" s="72" t="s">
        <v>292</v>
      </c>
      <c r="K80" s="72" t="s">
        <v>198</v>
      </c>
      <c r="L80" s="72" t="s">
        <v>96</v>
      </c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</row>
    <row r="81" s="34" customFormat="1" ht="48" spans="1:213">
      <c r="A81" s="79">
        <v>64</v>
      </c>
      <c r="B81" s="77" t="s">
        <v>293</v>
      </c>
      <c r="C81" s="59" t="s">
        <v>294</v>
      </c>
      <c r="D81" s="60">
        <v>2021</v>
      </c>
      <c r="E81" s="60">
        <v>8000</v>
      </c>
      <c r="F81" s="60">
        <v>0</v>
      </c>
      <c r="G81" s="60">
        <v>8000</v>
      </c>
      <c r="H81" s="74" t="s">
        <v>295</v>
      </c>
      <c r="I81" s="91">
        <v>44348</v>
      </c>
      <c r="J81" s="72" t="s">
        <v>296</v>
      </c>
      <c r="K81" s="72" t="s">
        <v>198</v>
      </c>
      <c r="L81" s="72" t="s">
        <v>96</v>
      </c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</row>
    <row r="82" s="33" customFormat="1" ht="77" customHeight="1" spans="1:213">
      <c r="A82" s="79">
        <v>65</v>
      </c>
      <c r="B82" s="98" t="s">
        <v>297</v>
      </c>
      <c r="C82" s="68" t="s">
        <v>298</v>
      </c>
      <c r="D82" s="71">
        <v>2021</v>
      </c>
      <c r="E82" s="101">
        <v>13650</v>
      </c>
      <c r="F82" s="101">
        <v>0</v>
      </c>
      <c r="G82" s="101">
        <v>13650</v>
      </c>
      <c r="H82" s="59" t="s">
        <v>299</v>
      </c>
      <c r="I82" s="96">
        <v>44197</v>
      </c>
      <c r="J82" s="71" t="s">
        <v>300</v>
      </c>
      <c r="K82" s="72" t="s">
        <v>198</v>
      </c>
      <c r="L82" s="72" t="s">
        <v>76</v>
      </c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</row>
    <row r="83" s="33" customFormat="1" ht="69" customHeight="1" spans="1:213">
      <c r="A83" s="79">
        <v>66</v>
      </c>
      <c r="B83" s="98" t="s">
        <v>301</v>
      </c>
      <c r="C83" s="68" t="s">
        <v>302</v>
      </c>
      <c r="D83" s="71" t="s">
        <v>69</v>
      </c>
      <c r="E83" s="101">
        <v>12000</v>
      </c>
      <c r="F83" s="101">
        <v>0</v>
      </c>
      <c r="G83" s="101">
        <v>8000</v>
      </c>
      <c r="H83" s="59" t="s">
        <v>35</v>
      </c>
      <c r="I83" s="96">
        <v>44256</v>
      </c>
      <c r="J83" s="71" t="s">
        <v>303</v>
      </c>
      <c r="K83" s="72" t="s">
        <v>198</v>
      </c>
      <c r="L83" s="72" t="s">
        <v>61</v>
      </c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</row>
    <row r="84" s="34" customFormat="1" ht="18" customHeight="1" spans="1:213">
      <c r="A84" s="75" t="s">
        <v>304</v>
      </c>
      <c r="B84" s="76" t="s">
        <v>305</v>
      </c>
      <c r="C84" s="59"/>
      <c r="D84" s="60"/>
      <c r="E84" s="61">
        <f>E85+E94</f>
        <v>958700</v>
      </c>
      <c r="F84" s="61">
        <f>F85+F94</f>
        <v>119307</v>
      </c>
      <c r="G84" s="61">
        <f>G85+G94</f>
        <v>232640</v>
      </c>
      <c r="H84" s="62"/>
      <c r="I84" s="72"/>
      <c r="J84" s="72"/>
      <c r="K84" s="72"/>
      <c r="L84" s="72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</row>
    <row r="85" s="34" customFormat="1" ht="18" customHeight="1" spans="1:213">
      <c r="A85" s="64" t="s">
        <v>19</v>
      </c>
      <c r="B85" s="65" t="s">
        <v>306</v>
      </c>
      <c r="C85" s="59"/>
      <c r="D85" s="60"/>
      <c r="E85" s="61">
        <f>SUM(E86:E93)</f>
        <v>285447</v>
      </c>
      <c r="F85" s="61">
        <f>SUM(F86:F93)</f>
        <v>119307</v>
      </c>
      <c r="G85" s="61">
        <f>SUM(G86:G93)</f>
        <v>85640</v>
      </c>
      <c r="H85" s="62"/>
      <c r="I85" s="72"/>
      <c r="J85" s="72"/>
      <c r="K85" s="72"/>
      <c r="L85" s="72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</row>
    <row r="86" s="33" customFormat="1" ht="54" customHeight="1" spans="1:213">
      <c r="A86" s="66">
        <v>67</v>
      </c>
      <c r="B86" s="68" t="s">
        <v>307</v>
      </c>
      <c r="C86" s="59" t="s">
        <v>308</v>
      </c>
      <c r="D86" s="60" t="s">
        <v>217</v>
      </c>
      <c r="E86" s="60">
        <v>50000</v>
      </c>
      <c r="F86" s="60">
        <v>28000</v>
      </c>
      <c r="G86" s="72">
        <v>18000</v>
      </c>
      <c r="H86" s="59" t="s">
        <v>53</v>
      </c>
      <c r="I86" s="93">
        <v>43770</v>
      </c>
      <c r="J86" s="72" t="s">
        <v>309</v>
      </c>
      <c r="K86" s="72" t="s">
        <v>310</v>
      </c>
      <c r="L86" s="72" t="s">
        <v>131</v>
      </c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</row>
    <row r="87" s="33" customFormat="1" ht="48" spans="1:213">
      <c r="A87" s="66">
        <v>68</v>
      </c>
      <c r="B87" s="68" t="s">
        <v>311</v>
      </c>
      <c r="C87" s="59" t="s">
        <v>312</v>
      </c>
      <c r="D87" s="60" t="s">
        <v>134</v>
      </c>
      <c r="E87" s="60">
        <v>41000</v>
      </c>
      <c r="F87" s="60">
        <v>15000</v>
      </c>
      <c r="G87" s="72">
        <v>15000</v>
      </c>
      <c r="H87" s="59" t="s">
        <v>313</v>
      </c>
      <c r="I87" s="93">
        <v>43983</v>
      </c>
      <c r="J87" s="72" t="s">
        <v>314</v>
      </c>
      <c r="K87" s="72" t="s">
        <v>310</v>
      </c>
      <c r="L87" s="72" t="s">
        <v>86</v>
      </c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</row>
    <row r="88" s="33" customFormat="1" ht="64" customHeight="1" spans="1:213">
      <c r="A88" s="66">
        <v>69</v>
      </c>
      <c r="B88" s="68" t="s">
        <v>315</v>
      </c>
      <c r="C88" s="59" t="s">
        <v>316</v>
      </c>
      <c r="D88" s="60" t="s">
        <v>52</v>
      </c>
      <c r="E88" s="60">
        <v>22640</v>
      </c>
      <c r="F88" s="60">
        <v>12000</v>
      </c>
      <c r="G88" s="72">
        <v>10640</v>
      </c>
      <c r="H88" s="59" t="s">
        <v>317</v>
      </c>
      <c r="I88" s="93">
        <v>43678</v>
      </c>
      <c r="J88" s="72" t="s">
        <v>318</v>
      </c>
      <c r="K88" s="72" t="s">
        <v>310</v>
      </c>
      <c r="L88" s="72" t="s">
        <v>125</v>
      </c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</row>
    <row r="89" s="33" customFormat="1" ht="57" customHeight="1" spans="1:213">
      <c r="A89" s="66">
        <v>70</v>
      </c>
      <c r="B89" s="68" t="s">
        <v>319</v>
      </c>
      <c r="C89" s="59" t="s">
        <v>320</v>
      </c>
      <c r="D89" s="60" t="s">
        <v>217</v>
      </c>
      <c r="E89" s="60">
        <v>100000</v>
      </c>
      <c r="F89" s="60">
        <v>39000</v>
      </c>
      <c r="G89" s="72">
        <v>15000</v>
      </c>
      <c r="H89" s="59" t="s">
        <v>321</v>
      </c>
      <c r="I89" s="93">
        <v>43525</v>
      </c>
      <c r="J89" s="72" t="s">
        <v>322</v>
      </c>
      <c r="K89" s="72" t="s">
        <v>310</v>
      </c>
      <c r="L89" s="72" t="s">
        <v>131</v>
      </c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</row>
    <row r="90" s="33" customFormat="1" ht="62" customHeight="1" spans="1:213">
      <c r="A90" s="66">
        <v>71</v>
      </c>
      <c r="B90" s="68" t="s">
        <v>323</v>
      </c>
      <c r="C90" s="59" t="s">
        <v>324</v>
      </c>
      <c r="D90" s="60" t="s">
        <v>144</v>
      </c>
      <c r="E90" s="60">
        <v>30000</v>
      </c>
      <c r="F90" s="60">
        <v>23000</v>
      </c>
      <c r="G90" s="60">
        <v>7000</v>
      </c>
      <c r="H90" s="59" t="s">
        <v>325</v>
      </c>
      <c r="I90" s="93">
        <v>43831</v>
      </c>
      <c r="J90" s="72" t="s">
        <v>326</v>
      </c>
      <c r="K90" s="72" t="s">
        <v>310</v>
      </c>
      <c r="L90" s="72" t="s">
        <v>131</v>
      </c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</row>
    <row r="91" s="33" customFormat="1" ht="59" customHeight="1" spans="1:213">
      <c r="A91" s="66">
        <v>72</v>
      </c>
      <c r="B91" s="68" t="s">
        <v>327</v>
      </c>
      <c r="C91" s="68" t="s">
        <v>328</v>
      </c>
      <c r="D91" s="60" t="s">
        <v>134</v>
      </c>
      <c r="E91" s="60">
        <v>30000</v>
      </c>
      <c r="F91" s="60">
        <v>500</v>
      </c>
      <c r="G91" s="72">
        <v>10000</v>
      </c>
      <c r="H91" s="59" t="s">
        <v>329</v>
      </c>
      <c r="I91" s="93">
        <v>44166</v>
      </c>
      <c r="J91" s="72" t="s">
        <v>330</v>
      </c>
      <c r="K91" s="72" t="s">
        <v>310</v>
      </c>
      <c r="L91" s="72" t="s">
        <v>131</v>
      </c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</row>
    <row r="92" s="33" customFormat="1" ht="60" spans="1:213">
      <c r="A92" s="66">
        <v>73</v>
      </c>
      <c r="B92" s="68" t="s">
        <v>331</v>
      </c>
      <c r="C92" s="59" t="s">
        <v>332</v>
      </c>
      <c r="D92" s="60" t="s">
        <v>144</v>
      </c>
      <c r="E92" s="60">
        <v>6000</v>
      </c>
      <c r="F92" s="60">
        <v>1000</v>
      </c>
      <c r="G92" s="72">
        <v>5000</v>
      </c>
      <c r="H92" s="59" t="s">
        <v>333</v>
      </c>
      <c r="I92" s="93">
        <v>44136</v>
      </c>
      <c r="J92" s="72" t="s">
        <v>334</v>
      </c>
      <c r="K92" s="72" t="s">
        <v>310</v>
      </c>
      <c r="L92" s="72" t="s">
        <v>76</v>
      </c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</row>
    <row r="93" s="33" customFormat="1" ht="54" customHeight="1" spans="1:213">
      <c r="A93" s="66">
        <v>74</v>
      </c>
      <c r="B93" s="68" t="s">
        <v>335</v>
      </c>
      <c r="C93" s="59" t="s">
        <v>336</v>
      </c>
      <c r="D93" s="60" t="s">
        <v>144</v>
      </c>
      <c r="E93" s="60">
        <v>5807</v>
      </c>
      <c r="F93" s="60">
        <v>807</v>
      </c>
      <c r="G93" s="72">
        <v>5000</v>
      </c>
      <c r="H93" s="59" t="s">
        <v>337</v>
      </c>
      <c r="I93" s="93">
        <v>44136</v>
      </c>
      <c r="J93" s="72" t="s">
        <v>338</v>
      </c>
      <c r="K93" s="72" t="s">
        <v>310</v>
      </c>
      <c r="L93" s="72" t="s">
        <v>76</v>
      </c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</row>
    <row r="94" s="34" customFormat="1" ht="21" customHeight="1" spans="1:213">
      <c r="A94" s="64" t="s">
        <v>62</v>
      </c>
      <c r="B94" s="65" t="s">
        <v>339</v>
      </c>
      <c r="C94" s="59"/>
      <c r="D94" s="60"/>
      <c r="E94" s="61">
        <f>SUM(E95:E101)</f>
        <v>673253</v>
      </c>
      <c r="F94" s="61">
        <f>SUM(F95:F101)</f>
        <v>0</v>
      </c>
      <c r="G94" s="61">
        <f>SUM(G95:G101)</f>
        <v>147000</v>
      </c>
      <c r="H94" s="62"/>
      <c r="I94" s="72"/>
      <c r="J94" s="72"/>
      <c r="K94" s="72"/>
      <c r="L94" s="72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  <c r="HA94" s="90"/>
      <c r="HB94" s="90"/>
      <c r="HC94" s="90"/>
      <c r="HD94" s="90"/>
      <c r="HE94" s="90"/>
    </row>
    <row r="95" s="33" customFormat="1" ht="62" customHeight="1" spans="1:213">
      <c r="A95" s="66">
        <v>75</v>
      </c>
      <c r="B95" s="68" t="s">
        <v>340</v>
      </c>
      <c r="C95" s="59" t="s">
        <v>341</v>
      </c>
      <c r="D95" s="60" t="s">
        <v>66</v>
      </c>
      <c r="E95" s="60">
        <v>60000</v>
      </c>
      <c r="F95" s="60">
        <v>0</v>
      </c>
      <c r="G95" s="72">
        <v>20000</v>
      </c>
      <c r="H95" s="59" t="s">
        <v>342</v>
      </c>
      <c r="I95" s="93">
        <v>44256</v>
      </c>
      <c r="J95" s="72" t="s">
        <v>318</v>
      </c>
      <c r="K95" s="72" t="s">
        <v>310</v>
      </c>
      <c r="L95" s="72" t="s">
        <v>125</v>
      </c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</row>
    <row r="96" s="33" customFormat="1" ht="86" customHeight="1" spans="1:213">
      <c r="A96" s="66">
        <v>76</v>
      </c>
      <c r="B96" s="68" t="s">
        <v>343</v>
      </c>
      <c r="C96" s="59" t="s">
        <v>344</v>
      </c>
      <c r="D96" s="60" t="s">
        <v>69</v>
      </c>
      <c r="E96" s="60">
        <v>52733</v>
      </c>
      <c r="F96" s="60">
        <v>0</v>
      </c>
      <c r="G96" s="72">
        <v>20000</v>
      </c>
      <c r="H96" s="59" t="s">
        <v>345</v>
      </c>
      <c r="I96" s="93">
        <v>44197</v>
      </c>
      <c r="J96" s="72" t="s">
        <v>346</v>
      </c>
      <c r="K96" s="72" t="s">
        <v>310</v>
      </c>
      <c r="L96" s="72" t="s">
        <v>86</v>
      </c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</row>
    <row r="97" s="33" customFormat="1" ht="54" customHeight="1" spans="1:213">
      <c r="A97" s="66">
        <v>77</v>
      </c>
      <c r="B97" s="68" t="s">
        <v>347</v>
      </c>
      <c r="C97" s="59" t="s">
        <v>348</v>
      </c>
      <c r="D97" s="60" t="s">
        <v>73</v>
      </c>
      <c r="E97" s="60">
        <v>300000</v>
      </c>
      <c r="F97" s="60">
        <v>0</v>
      </c>
      <c r="G97" s="60">
        <v>30000</v>
      </c>
      <c r="H97" s="74" t="s">
        <v>349</v>
      </c>
      <c r="I97" s="93">
        <v>44348</v>
      </c>
      <c r="J97" s="72" t="s">
        <v>350</v>
      </c>
      <c r="K97" s="72" t="s">
        <v>310</v>
      </c>
      <c r="L97" s="72" t="s">
        <v>131</v>
      </c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</row>
    <row r="98" s="37" customFormat="1" ht="59" customHeight="1" spans="1:213">
      <c r="A98" s="66">
        <v>78</v>
      </c>
      <c r="B98" s="68" t="s">
        <v>351</v>
      </c>
      <c r="C98" s="59" t="s">
        <v>352</v>
      </c>
      <c r="D98" s="60" t="s">
        <v>69</v>
      </c>
      <c r="E98" s="60">
        <v>100000</v>
      </c>
      <c r="F98" s="60">
        <v>0</v>
      </c>
      <c r="G98" s="60">
        <v>20000</v>
      </c>
      <c r="H98" s="74" t="s">
        <v>353</v>
      </c>
      <c r="I98" s="93">
        <v>44197</v>
      </c>
      <c r="J98" s="72" t="s">
        <v>354</v>
      </c>
      <c r="K98" s="72" t="s">
        <v>310</v>
      </c>
      <c r="L98" s="72" t="s">
        <v>131</v>
      </c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</row>
    <row r="99" s="33" customFormat="1" ht="49" customHeight="1" spans="1:213">
      <c r="A99" s="66">
        <v>79</v>
      </c>
      <c r="B99" s="68" t="s">
        <v>355</v>
      </c>
      <c r="C99" s="59" t="s">
        <v>356</v>
      </c>
      <c r="D99" s="60" t="s">
        <v>69</v>
      </c>
      <c r="E99" s="60">
        <v>31000</v>
      </c>
      <c r="F99" s="60">
        <v>0</v>
      </c>
      <c r="G99" s="72">
        <v>15000</v>
      </c>
      <c r="H99" s="59" t="s">
        <v>357</v>
      </c>
      <c r="I99" s="93">
        <v>44197</v>
      </c>
      <c r="J99" s="72" t="s">
        <v>358</v>
      </c>
      <c r="K99" s="72" t="s">
        <v>310</v>
      </c>
      <c r="L99" s="72" t="s">
        <v>279</v>
      </c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</row>
    <row r="100" s="33" customFormat="1" ht="54" customHeight="1" spans="1:213">
      <c r="A100" s="66">
        <v>80</v>
      </c>
      <c r="B100" s="68" t="s">
        <v>359</v>
      </c>
      <c r="C100" s="59" t="s">
        <v>360</v>
      </c>
      <c r="D100" s="60" t="s">
        <v>66</v>
      </c>
      <c r="E100" s="60">
        <v>90000</v>
      </c>
      <c r="F100" s="60">
        <v>0</v>
      </c>
      <c r="G100" s="72">
        <v>24000</v>
      </c>
      <c r="H100" s="59" t="s">
        <v>357</v>
      </c>
      <c r="I100" s="93">
        <v>44197</v>
      </c>
      <c r="J100" s="72" t="s">
        <v>361</v>
      </c>
      <c r="K100" s="72" t="s">
        <v>310</v>
      </c>
      <c r="L100" s="72" t="s">
        <v>279</v>
      </c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</row>
    <row r="101" s="33" customFormat="1" ht="93" customHeight="1" spans="1:213">
      <c r="A101" s="66">
        <v>81</v>
      </c>
      <c r="B101" s="68" t="s">
        <v>362</v>
      </c>
      <c r="C101" s="59" t="s">
        <v>363</v>
      </c>
      <c r="D101" s="60" t="s">
        <v>69</v>
      </c>
      <c r="E101" s="60">
        <v>39520</v>
      </c>
      <c r="F101" s="60">
        <v>0</v>
      </c>
      <c r="G101" s="72">
        <v>18000</v>
      </c>
      <c r="H101" s="59" t="s">
        <v>364</v>
      </c>
      <c r="I101" s="93">
        <v>44228</v>
      </c>
      <c r="J101" s="72" t="s">
        <v>365</v>
      </c>
      <c r="K101" s="72" t="s">
        <v>310</v>
      </c>
      <c r="L101" s="72" t="s">
        <v>96</v>
      </c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</row>
    <row r="102" s="34" customFormat="1" ht="18" customHeight="1" spans="1:213">
      <c r="A102" s="75" t="s">
        <v>366</v>
      </c>
      <c r="B102" s="76" t="s">
        <v>367</v>
      </c>
      <c r="C102" s="59"/>
      <c r="D102" s="60"/>
      <c r="E102" s="61">
        <f>E103+E118</f>
        <v>1522655.02</v>
      </c>
      <c r="F102" s="61">
        <f>F103+F118</f>
        <v>603000</v>
      </c>
      <c r="G102" s="61">
        <f>G103+G118</f>
        <v>412637</v>
      </c>
      <c r="H102" s="62"/>
      <c r="I102" s="72"/>
      <c r="J102" s="72"/>
      <c r="K102" s="72"/>
      <c r="L102" s="72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</row>
    <row r="103" s="34" customFormat="1" ht="18" customHeight="1" spans="1:213">
      <c r="A103" s="64" t="s">
        <v>19</v>
      </c>
      <c r="B103" s="65" t="s">
        <v>368</v>
      </c>
      <c r="C103" s="59"/>
      <c r="D103" s="60"/>
      <c r="E103" s="61">
        <f>SUM(E104:E117)</f>
        <v>1110154.27</v>
      </c>
      <c r="F103" s="61">
        <f>SUM(F104:F117)</f>
        <v>603000</v>
      </c>
      <c r="G103" s="61">
        <f>SUM(G104:G117)</f>
        <v>275637</v>
      </c>
      <c r="H103" s="62"/>
      <c r="I103" s="72"/>
      <c r="J103" s="72"/>
      <c r="K103" s="72"/>
      <c r="L103" s="72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</row>
    <row r="104" s="35" customFormat="1" ht="57" customHeight="1" spans="1:213">
      <c r="A104" s="66">
        <v>82</v>
      </c>
      <c r="B104" s="68" t="s">
        <v>369</v>
      </c>
      <c r="C104" s="68" t="s">
        <v>370</v>
      </c>
      <c r="D104" s="69" t="s">
        <v>217</v>
      </c>
      <c r="E104" s="69">
        <v>133870</v>
      </c>
      <c r="F104" s="69">
        <v>78000</v>
      </c>
      <c r="G104" s="71">
        <v>30000</v>
      </c>
      <c r="H104" s="68" t="s">
        <v>371</v>
      </c>
      <c r="I104" s="91">
        <v>43709</v>
      </c>
      <c r="J104" s="72" t="s">
        <v>372</v>
      </c>
      <c r="K104" s="72" t="s">
        <v>373</v>
      </c>
      <c r="L104" s="72" t="s">
        <v>27</v>
      </c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</row>
    <row r="105" s="37" customFormat="1" ht="67" customHeight="1" spans="1:213">
      <c r="A105" s="66">
        <v>83</v>
      </c>
      <c r="B105" s="68" t="s">
        <v>374</v>
      </c>
      <c r="C105" s="68" t="s">
        <v>375</v>
      </c>
      <c r="D105" s="60" t="s">
        <v>52</v>
      </c>
      <c r="E105" s="60">
        <v>100000</v>
      </c>
      <c r="F105" s="60">
        <v>78000</v>
      </c>
      <c r="G105" s="60">
        <v>22000</v>
      </c>
      <c r="H105" s="80" t="s">
        <v>376</v>
      </c>
      <c r="I105" s="104">
        <v>43709</v>
      </c>
      <c r="J105" s="71" t="s">
        <v>377</v>
      </c>
      <c r="K105" s="72" t="s">
        <v>373</v>
      </c>
      <c r="L105" s="72" t="s">
        <v>131</v>
      </c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</row>
    <row r="106" s="37" customFormat="1" ht="59" customHeight="1" spans="1:213">
      <c r="A106" s="66">
        <v>84</v>
      </c>
      <c r="B106" s="68" t="s">
        <v>378</v>
      </c>
      <c r="C106" s="68" t="s">
        <v>379</v>
      </c>
      <c r="D106" s="102" t="s">
        <v>217</v>
      </c>
      <c r="E106" s="102">
        <v>100000</v>
      </c>
      <c r="F106" s="60">
        <v>58000</v>
      </c>
      <c r="G106" s="60">
        <v>30000</v>
      </c>
      <c r="H106" s="80" t="s">
        <v>380</v>
      </c>
      <c r="I106" s="107" t="s">
        <v>381</v>
      </c>
      <c r="J106" s="108" t="s">
        <v>382</v>
      </c>
      <c r="K106" s="72" t="s">
        <v>373</v>
      </c>
      <c r="L106" s="72" t="s">
        <v>131</v>
      </c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</row>
    <row r="107" s="37" customFormat="1" ht="75" customHeight="1" spans="1:213">
      <c r="A107" s="66">
        <v>85</v>
      </c>
      <c r="B107" s="68" t="s">
        <v>383</v>
      </c>
      <c r="C107" s="68" t="s">
        <v>384</v>
      </c>
      <c r="D107" s="69" t="s">
        <v>134</v>
      </c>
      <c r="E107" s="69">
        <v>64647.27</v>
      </c>
      <c r="F107" s="69">
        <v>1000</v>
      </c>
      <c r="G107" s="69">
        <v>30000</v>
      </c>
      <c r="H107" s="68" t="s">
        <v>385</v>
      </c>
      <c r="I107" s="95" t="s">
        <v>386</v>
      </c>
      <c r="J107" s="71" t="s">
        <v>387</v>
      </c>
      <c r="K107" s="72" t="s">
        <v>373</v>
      </c>
      <c r="L107" s="72" t="s">
        <v>86</v>
      </c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</row>
    <row r="108" s="37" customFormat="1" ht="84" customHeight="1" spans="1:213">
      <c r="A108" s="66">
        <v>86</v>
      </c>
      <c r="B108" s="68" t="s">
        <v>388</v>
      </c>
      <c r="C108" s="68" t="s">
        <v>389</v>
      </c>
      <c r="D108" s="102" t="s">
        <v>390</v>
      </c>
      <c r="E108" s="102">
        <v>100000</v>
      </c>
      <c r="F108" s="60">
        <v>40000</v>
      </c>
      <c r="G108" s="72">
        <v>30000</v>
      </c>
      <c r="H108" s="59" t="s">
        <v>35</v>
      </c>
      <c r="I108" s="104">
        <v>43647</v>
      </c>
      <c r="J108" s="71" t="s">
        <v>391</v>
      </c>
      <c r="K108" s="72" t="s">
        <v>373</v>
      </c>
      <c r="L108" s="72" t="s">
        <v>76</v>
      </c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</row>
    <row r="109" s="37" customFormat="1" ht="81" customHeight="1" spans="1:213">
      <c r="A109" s="66">
        <v>87</v>
      </c>
      <c r="B109" s="68" t="s">
        <v>392</v>
      </c>
      <c r="C109" s="68" t="s">
        <v>393</v>
      </c>
      <c r="D109" s="69" t="s">
        <v>394</v>
      </c>
      <c r="E109" s="69">
        <v>150000</v>
      </c>
      <c r="F109" s="69">
        <v>70000</v>
      </c>
      <c r="G109" s="69">
        <v>15000</v>
      </c>
      <c r="H109" s="68" t="s">
        <v>35</v>
      </c>
      <c r="I109" s="95" t="s">
        <v>395</v>
      </c>
      <c r="J109" s="71" t="s">
        <v>396</v>
      </c>
      <c r="K109" s="72" t="s">
        <v>373</v>
      </c>
      <c r="L109" s="72" t="s">
        <v>99</v>
      </c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</row>
    <row r="110" s="37" customFormat="1" ht="43" customHeight="1" spans="1:213">
      <c r="A110" s="66">
        <v>88</v>
      </c>
      <c r="B110" s="68" t="s">
        <v>397</v>
      </c>
      <c r="C110" s="68" t="s">
        <v>398</v>
      </c>
      <c r="D110" s="69" t="s">
        <v>144</v>
      </c>
      <c r="E110" s="69">
        <v>6637</v>
      </c>
      <c r="F110" s="69">
        <v>2000</v>
      </c>
      <c r="G110" s="69">
        <v>4637</v>
      </c>
      <c r="H110" s="68" t="s">
        <v>371</v>
      </c>
      <c r="I110" s="93">
        <v>44044</v>
      </c>
      <c r="J110" s="71" t="s">
        <v>372</v>
      </c>
      <c r="K110" s="72" t="s">
        <v>373</v>
      </c>
      <c r="L110" s="72" t="s">
        <v>27</v>
      </c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</row>
    <row r="111" s="37" customFormat="1" ht="48" customHeight="1" spans="1:213">
      <c r="A111" s="66">
        <v>89</v>
      </c>
      <c r="B111" s="68" t="s">
        <v>399</v>
      </c>
      <c r="C111" s="68" t="s">
        <v>400</v>
      </c>
      <c r="D111" s="69" t="s">
        <v>40</v>
      </c>
      <c r="E111" s="69">
        <v>42000</v>
      </c>
      <c r="F111" s="69">
        <v>3000</v>
      </c>
      <c r="G111" s="69">
        <v>13000</v>
      </c>
      <c r="H111" s="68" t="s">
        <v>401</v>
      </c>
      <c r="I111" s="93">
        <v>44105</v>
      </c>
      <c r="J111" s="71" t="s">
        <v>387</v>
      </c>
      <c r="K111" s="72" t="s">
        <v>373</v>
      </c>
      <c r="L111" s="72" t="s">
        <v>27</v>
      </c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</row>
    <row r="112" s="37" customFormat="1" ht="77" customHeight="1" spans="1:213">
      <c r="A112" s="66">
        <v>90</v>
      </c>
      <c r="B112" s="68" t="s">
        <v>402</v>
      </c>
      <c r="C112" s="68" t="s">
        <v>403</v>
      </c>
      <c r="D112" s="69" t="s">
        <v>257</v>
      </c>
      <c r="E112" s="69">
        <v>43000</v>
      </c>
      <c r="F112" s="69">
        <v>35000</v>
      </c>
      <c r="G112" s="69">
        <v>8000</v>
      </c>
      <c r="H112" s="68" t="s">
        <v>404</v>
      </c>
      <c r="I112" s="93">
        <v>43313</v>
      </c>
      <c r="J112" s="71" t="s">
        <v>405</v>
      </c>
      <c r="K112" s="72" t="s">
        <v>373</v>
      </c>
      <c r="L112" s="72" t="s">
        <v>86</v>
      </c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</row>
    <row r="113" s="37" customFormat="1" ht="48" spans="1:213">
      <c r="A113" s="66">
        <v>91</v>
      </c>
      <c r="B113" s="68" t="s">
        <v>406</v>
      </c>
      <c r="C113" s="68" t="s">
        <v>407</v>
      </c>
      <c r="D113" s="69" t="s">
        <v>217</v>
      </c>
      <c r="E113" s="69">
        <v>100000</v>
      </c>
      <c r="F113" s="69">
        <v>58000</v>
      </c>
      <c r="G113" s="69">
        <v>20000</v>
      </c>
      <c r="H113" s="68" t="s">
        <v>408</v>
      </c>
      <c r="I113" s="93">
        <v>43556</v>
      </c>
      <c r="J113" s="71" t="s">
        <v>409</v>
      </c>
      <c r="K113" s="72" t="s">
        <v>373</v>
      </c>
      <c r="L113" s="72" t="s">
        <v>131</v>
      </c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</row>
    <row r="114" s="37" customFormat="1" ht="57" customHeight="1" spans="1:213">
      <c r="A114" s="66">
        <v>92</v>
      </c>
      <c r="B114" s="68" t="s">
        <v>410</v>
      </c>
      <c r="C114" s="68" t="s">
        <v>411</v>
      </c>
      <c r="D114" s="69" t="s">
        <v>52</v>
      </c>
      <c r="E114" s="69">
        <v>50000</v>
      </c>
      <c r="F114" s="69">
        <v>30000</v>
      </c>
      <c r="G114" s="69">
        <v>20000</v>
      </c>
      <c r="H114" s="68" t="s">
        <v>412</v>
      </c>
      <c r="I114" s="93">
        <v>43770</v>
      </c>
      <c r="J114" s="71" t="s">
        <v>413</v>
      </c>
      <c r="K114" s="72" t="s">
        <v>373</v>
      </c>
      <c r="L114" s="72" t="s">
        <v>131</v>
      </c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</row>
    <row r="115" s="37" customFormat="1" ht="48" spans="1:213">
      <c r="A115" s="66">
        <v>93</v>
      </c>
      <c r="B115" s="68" t="s">
        <v>414</v>
      </c>
      <c r="C115" s="68" t="s">
        <v>415</v>
      </c>
      <c r="D115" s="69" t="s">
        <v>52</v>
      </c>
      <c r="E115" s="69">
        <v>20000</v>
      </c>
      <c r="F115" s="69">
        <v>12000</v>
      </c>
      <c r="G115" s="69">
        <v>8000</v>
      </c>
      <c r="H115" s="68" t="s">
        <v>412</v>
      </c>
      <c r="I115" s="93">
        <v>43739</v>
      </c>
      <c r="J115" s="71" t="s">
        <v>416</v>
      </c>
      <c r="K115" s="72" t="s">
        <v>373</v>
      </c>
      <c r="L115" s="72" t="s">
        <v>131</v>
      </c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</row>
    <row r="116" s="37" customFormat="1" ht="60" spans="1:213">
      <c r="A116" s="66">
        <v>94</v>
      </c>
      <c r="B116" s="68" t="s">
        <v>417</v>
      </c>
      <c r="C116" s="68" t="s">
        <v>418</v>
      </c>
      <c r="D116" s="69" t="s">
        <v>128</v>
      </c>
      <c r="E116" s="69">
        <v>100000</v>
      </c>
      <c r="F116" s="69">
        <v>53000</v>
      </c>
      <c r="G116" s="69">
        <v>30000</v>
      </c>
      <c r="H116" s="68" t="s">
        <v>419</v>
      </c>
      <c r="I116" s="93">
        <v>43160</v>
      </c>
      <c r="J116" s="71" t="s">
        <v>420</v>
      </c>
      <c r="K116" s="72" t="s">
        <v>373</v>
      </c>
      <c r="L116" s="72" t="s">
        <v>131</v>
      </c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</row>
    <row r="117" s="37" customFormat="1" ht="60" spans="1:213">
      <c r="A117" s="66">
        <v>95</v>
      </c>
      <c r="B117" s="68" t="s">
        <v>421</v>
      </c>
      <c r="C117" s="68" t="s">
        <v>422</v>
      </c>
      <c r="D117" s="69" t="s">
        <v>52</v>
      </c>
      <c r="E117" s="69">
        <v>100000</v>
      </c>
      <c r="F117" s="69">
        <v>85000</v>
      </c>
      <c r="G117" s="69">
        <v>15000</v>
      </c>
      <c r="H117" s="68" t="s">
        <v>423</v>
      </c>
      <c r="I117" s="93">
        <v>43770</v>
      </c>
      <c r="J117" s="71" t="s">
        <v>424</v>
      </c>
      <c r="K117" s="72" t="s">
        <v>373</v>
      </c>
      <c r="L117" s="72" t="s">
        <v>131</v>
      </c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</row>
    <row r="118" s="34" customFormat="1" ht="20" customHeight="1" spans="1:213">
      <c r="A118" s="64" t="s">
        <v>62</v>
      </c>
      <c r="B118" s="65" t="s">
        <v>339</v>
      </c>
      <c r="C118" s="59"/>
      <c r="D118" s="60"/>
      <c r="E118" s="61">
        <f>SUM(E119:E125)</f>
        <v>412500.75</v>
      </c>
      <c r="F118" s="61">
        <f>SUM(F119:F125)</f>
        <v>0</v>
      </c>
      <c r="G118" s="61">
        <f>SUM(G119:G125)</f>
        <v>137000</v>
      </c>
      <c r="H118" s="62"/>
      <c r="I118" s="72"/>
      <c r="J118" s="72"/>
      <c r="K118" s="72"/>
      <c r="L118" s="72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</row>
    <row r="119" s="37" customFormat="1" ht="50" customHeight="1" spans="1:213">
      <c r="A119" s="66">
        <v>96</v>
      </c>
      <c r="B119" s="103" t="s">
        <v>425</v>
      </c>
      <c r="C119" s="68" t="s">
        <v>426</v>
      </c>
      <c r="D119" s="102" t="s">
        <v>66</v>
      </c>
      <c r="E119" s="102">
        <v>100000</v>
      </c>
      <c r="F119" s="60">
        <v>0</v>
      </c>
      <c r="G119" s="60">
        <v>30000</v>
      </c>
      <c r="H119" s="80" t="s">
        <v>35</v>
      </c>
      <c r="I119" s="93">
        <v>44348</v>
      </c>
      <c r="J119" s="108" t="s">
        <v>427</v>
      </c>
      <c r="K119" s="72" t="s">
        <v>373</v>
      </c>
      <c r="L119" s="72" t="s">
        <v>131</v>
      </c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</row>
    <row r="120" s="37" customFormat="1" ht="58" customHeight="1" spans="1:213">
      <c r="A120" s="66">
        <v>97</v>
      </c>
      <c r="B120" s="103" t="s">
        <v>428</v>
      </c>
      <c r="C120" s="68" t="s">
        <v>429</v>
      </c>
      <c r="D120" s="69" t="s">
        <v>79</v>
      </c>
      <c r="E120" s="69">
        <v>173997.75</v>
      </c>
      <c r="F120" s="69">
        <v>0</v>
      </c>
      <c r="G120" s="69">
        <v>30000</v>
      </c>
      <c r="H120" s="68" t="s">
        <v>430</v>
      </c>
      <c r="I120" s="93">
        <v>44197</v>
      </c>
      <c r="J120" s="71" t="s">
        <v>405</v>
      </c>
      <c r="K120" s="72" t="s">
        <v>373</v>
      </c>
      <c r="L120" s="72" t="s">
        <v>86</v>
      </c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</row>
    <row r="121" s="37" customFormat="1" ht="57" customHeight="1" spans="1:213">
      <c r="A121" s="66">
        <v>98</v>
      </c>
      <c r="B121" s="103" t="s">
        <v>431</v>
      </c>
      <c r="C121" s="68" t="s">
        <v>432</v>
      </c>
      <c r="D121" s="69" t="s">
        <v>69</v>
      </c>
      <c r="E121" s="69">
        <v>25239</v>
      </c>
      <c r="F121" s="69">
        <v>0</v>
      </c>
      <c r="G121" s="69">
        <v>10000</v>
      </c>
      <c r="H121" s="68" t="s">
        <v>433</v>
      </c>
      <c r="I121" s="93">
        <v>44287</v>
      </c>
      <c r="J121" s="71" t="s">
        <v>372</v>
      </c>
      <c r="K121" s="72" t="s">
        <v>373</v>
      </c>
      <c r="L121" s="72" t="s">
        <v>27</v>
      </c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</row>
    <row r="122" s="37" customFormat="1" ht="57" customHeight="1" spans="1:213">
      <c r="A122" s="66">
        <v>99</v>
      </c>
      <c r="B122" s="68" t="s">
        <v>434</v>
      </c>
      <c r="C122" s="68" t="s">
        <v>435</v>
      </c>
      <c r="D122" s="69" t="s">
        <v>69</v>
      </c>
      <c r="E122" s="69">
        <v>28335</v>
      </c>
      <c r="F122" s="69">
        <v>0</v>
      </c>
      <c r="G122" s="69">
        <v>20000</v>
      </c>
      <c r="H122" s="68" t="s">
        <v>436</v>
      </c>
      <c r="I122" s="93">
        <v>44197</v>
      </c>
      <c r="J122" s="72" t="s">
        <v>372</v>
      </c>
      <c r="K122" s="72" t="s">
        <v>373</v>
      </c>
      <c r="L122" s="72" t="s">
        <v>27</v>
      </c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</row>
    <row r="123" s="37" customFormat="1" ht="66" customHeight="1" spans="1:213">
      <c r="A123" s="66">
        <v>100</v>
      </c>
      <c r="B123" s="68" t="s">
        <v>437</v>
      </c>
      <c r="C123" s="68" t="s">
        <v>438</v>
      </c>
      <c r="D123" s="69" t="s">
        <v>69</v>
      </c>
      <c r="E123" s="69">
        <v>52000</v>
      </c>
      <c r="F123" s="69">
        <v>0</v>
      </c>
      <c r="G123" s="69">
        <v>30000</v>
      </c>
      <c r="H123" s="68" t="s">
        <v>439</v>
      </c>
      <c r="I123" s="93">
        <v>44228</v>
      </c>
      <c r="J123" s="71" t="s">
        <v>440</v>
      </c>
      <c r="K123" s="72" t="s">
        <v>373</v>
      </c>
      <c r="L123" s="72" t="s">
        <v>96</v>
      </c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6"/>
      <c r="DV123" s="106"/>
      <c r="DW123" s="106"/>
      <c r="DX123" s="106"/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</row>
    <row r="124" s="37" customFormat="1" ht="56" customHeight="1" spans="1:213">
      <c r="A124" s="66">
        <v>101</v>
      </c>
      <c r="B124" s="68" t="s">
        <v>441</v>
      </c>
      <c r="C124" s="68" t="s">
        <v>442</v>
      </c>
      <c r="D124" s="69" t="s">
        <v>69</v>
      </c>
      <c r="E124" s="69">
        <v>16665</v>
      </c>
      <c r="F124" s="69">
        <v>0</v>
      </c>
      <c r="G124" s="69">
        <v>10000</v>
      </c>
      <c r="H124" s="68" t="s">
        <v>35</v>
      </c>
      <c r="I124" s="93">
        <v>44287</v>
      </c>
      <c r="J124" s="71" t="s">
        <v>443</v>
      </c>
      <c r="K124" s="72" t="s">
        <v>373</v>
      </c>
      <c r="L124" s="72" t="s">
        <v>76</v>
      </c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</row>
    <row r="125" s="37" customFormat="1" ht="61" customHeight="1" spans="1:213">
      <c r="A125" s="66">
        <v>102</v>
      </c>
      <c r="B125" s="68" t="s">
        <v>444</v>
      </c>
      <c r="C125" s="68" t="s">
        <v>445</v>
      </c>
      <c r="D125" s="69" t="s">
        <v>66</v>
      </c>
      <c r="E125" s="69">
        <v>16264</v>
      </c>
      <c r="F125" s="69">
        <v>0</v>
      </c>
      <c r="G125" s="69">
        <v>7000</v>
      </c>
      <c r="H125" s="68" t="s">
        <v>35</v>
      </c>
      <c r="I125" s="93">
        <v>44287</v>
      </c>
      <c r="J125" s="72" t="s">
        <v>446</v>
      </c>
      <c r="K125" s="72" t="s">
        <v>373</v>
      </c>
      <c r="L125" s="72" t="s">
        <v>76</v>
      </c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</row>
    <row r="126" s="34" customFormat="1" ht="24" customHeight="1" spans="1:213">
      <c r="A126" s="75" t="s">
        <v>447</v>
      </c>
      <c r="B126" s="76" t="s">
        <v>448</v>
      </c>
      <c r="C126" s="59"/>
      <c r="D126" s="60"/>
      <c r="E126" s="61">
        <f>E127+E137</f>
        <v>1362543</v>
      </c>
      <c r="F126" s="61">
        <f>F127+F137</f>
        <v>205300</v>
      </c>
      <c r="G126" s="61">
        <f>G127+G137</f>
        <v>347000</v>
      </c>
      <c r="H126" s="62"/>
      <c r="I126" s="72"/>
      <c r="J126" s="72"/>
      <c r="K126" s="72"/>
      <c r="L126" s="72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</row>
    <row r="127" s="34" customFormat="1" ht="22" customHeight="1" spans="1:213">
      <c r="A127" s="64" t="s">
        <v>19</v>
      </c>
      <c r="B127" s="65" t="s">
        <v>449</v>
      </c>
      <c r="C127" s="59"/>
      <c r="D127" s="60"/>
      <c r="E127" s="61">
        <f>SUM(E128:E136)</f>
        <v>959989</v>
      </c>
      <c r="F127" s="61">
        <f>SUM(F128:F136)</f>
        <v>205300</v>
      </c>
      <c r="G127" s="61">
        <f>SUM(G128:G136)</f>
        <v>234000</v>
      </c>
      <c r="H127" s="62"/>
      <c r="I127" s="72"/>
      <c r="J127" s="72"/>
      <c r="K127" s="72"/>
      <c r="L127" s="72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</row>
    <row r="128" s="34" customFormat="1" ht="72" customHeight="1" spans="1:213">
      <c r="A128" s="66">
        <v>103</v>
      </c>
      <c r="B128" s="68" t="s">
        <v>450</v>
      </c>
      <c r="C128" s="59" t="s">
        <v>451</v>
      </c>
      <c r="D128" s="60" t="s">
        <v>134</v>
      </c>
      <c r="E128" s="60">
        <v>250000</v>
      </c>
      <c r="F128" s="60">
        <v>81000</v>
      </c>
      <c r="G128" s="60">
        <v>100000</v>
      </c>
      <c r="H128" s="74" t="s">
        <v>452</v>
      </c>
      <c r="I128" s="109" t="s">
        <v>453</v>
      </c>
      <c r="J128" s="110" t="s">
        <v>454</v>
      </c>
      <c r="K128" s="72" t="s">
        <v>455</v>
      </c>
      <c r="L128" s="72" t="s">
        <v>131</v>
      </c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</row>
    <row r="129" s="34" customFormat="1" ht="64" customHeight="1" spans="1:213">
      <c r="A129" s="66">
        <v>104</v>
      </c>
      <c r="B129" s="68" t="s">
        <v>456</v>
      </c>
      <c r="C129" s="59" t="s">
        <v>457</v>
      </c>
      <c r="D129" s="60" t="s">
        <v>40</v>
      </c>
      <c r="E129" s="60">
        <v>113000</v>
      </c>
      <c r="F129" s="60">
        <v>300</v>
      </c>
      <c r="G129" s="60">
        <v>30000</v>
      </c>
      <c r="H129" s="74" t="s">
        <v>458</v>
      </c>
      <c r="I129" s="93">
        <v>44166</v>
      </c>
      <c r="J129" s="72" t="s">
        <v>459</v>
      </c>
      <c r="K129" s="72" t="s">
        <v>455</v>
      </c>
      <c r="L129" s="72" t="s">
        <v>125</v>
      </c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</row>
    <row r="130" s="34" customFormat="1" ht="66" customHeight="1" spans="1:213">
      <c r="A130" s="66">
        <v>105</v>
      </c>
      <c r="B130" s="111" t="s">
        <v>460</v>
      </c>
      <c r="C130" s="59" t="s">
        <v>461</v>
      </c>
      <c r="D130" s="60" t="s">
        <v>462</v>
      </c>
      <c r="E130" s="60">
        <v>238258</v>
      </c>
      <c r="F130" s="60">
        <v>20000</v>
      </c>
      <c r="G130" s="60">
        <v>40000</v>
      </c>
      <c r="H130" s="74" t="s">
        <v>463</v>
      </c>
      <c r="I130" s="93">
        <v>44044</v>
      </c>
      <c r="J130" s="72" t="s">
        <v>464</v>
      </c>
      <c r="K130" s="72" t="s">
        <v>455</v>
      </c>
      <c r="L130" s="72" t="s">
        <v>125</v>
      </c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</row>
    <row r="131" s="34" customFormat="1" ht="65" customHeight="1" spans="1:213">
      <c r="A131" s="66">
        <v>106</v>
      </c>
      <c r="B131" s="111" t="s">
        <v>465</v>
      </c>
      <c r="C131" s="59" t="s">
        <v>466</v>
      </c>
      <c r="D131" s="60" t="s">
        <v>30</v>
      </c>
      <c r="E131" s="60">
        <v>80000</v>
      </c>
      <c r="F131" s="60">
        <v>25000</v>
      </c>
      <c r="G131" s="60">
        <v>20000</v>
      </c>
      <c r="H131" s="74" t="s">
        <v>467</v>
      </c>
      <c r="I131" s="93">
        <v>43862</v>
      </c>
      <c r="J131" s="72" t="s">
        <v>468</v>
      </c>
      <c r="K131" s="72" t="s">
        <v>455</v>
      </c>
      <c r="L131" s="72" t="s">
        <v>131</v>
      </c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</row>
    <row r="132" s="34" customFormat="1" ht="109" customHeight="1" spans="1:213">
      <c r="A132" s="66">
        <v>107</v>
      </c>
      <c r="B132" s="111" t="s">
        <v>469</v>
      </c>
      <c r="C132" s="59" t="s">
        <v>470</v>
      </c>
      <c r="D132" s="60" t="s">
        <v>471</v>
      </c>
      <c r="E132" s="60">
        <v>101610</v>
      </c>
      <c r="F132" s="60">
        <v>13000</v>
      </c>
      <c r="G132" s="60">
        <v>6000</v>
      </c>
      <c r="H132" s="74" t="s">
        <v>472</v>
      </c>
      <c r="I132" s="93">
        <v>43497</v>
      </c>
      <c r="J132" s="72" t="s">
        <v>473</v>
      </c>
      <c r="K132" s="72" t="s">
        <v>455</v>
      </c>
      <c r="L132" s="72" t="s">
        <v>279</v>
      </c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</row>
    <row r="133" s="34" customFormat="1" ht="72" customHeight="1" spans="1:213">
      <c r="A133" s="66">
        <v>108</v>
      </c>
      <c r="B133" s="111" t="s">
        <v>474</v>
      </c>
      <c r="C133" s="59" t="s">
        <v>475</v>
      </c>
      <c r="D133" s="60" t="s">
        <v>40</v>
      </c>
      <c r="E133" s="60">
        <v>48280</v>
      </c>
      <c r="F133" s="60">
        <v>17000</v>
      </c>
      <c r="G133" s="60">
        <v>10000</v>
      </c>
      <c r="H133" s="74" t="s">
        <v>476</v>
      </c>
      <c r="I133" s="93">
        <v>43922</v>
      </c>
      <c r="J133" s="72" t="s">
        <v>477</v>
      </c>
      <c r="K133" s="72" t="s">
        <v>455</v>
      </c>
      <c r="L133" s="72" t="s">
        <v>279</v>
      </c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</row>
    <row r="134" s="34" customFormat="1" ht="62" customHeight="1" spans="1:213">
      <c r="A134" s="66">
        <v>109</v>
      </c>
      <c r="B134" s="111" t="s">
        <v>478</v>
      </c>
      <c r="C134" s="59" t="s">
        <v>479</v>
      </c>
      <c r="D134" s="60" t="s">
        <v>40</v>
      </c>
      <c r="E134" s="60">
        <v>53000</v>
      </c>
      <c r="F134" s="60">
        <v>10000</v>
      </c>
      <c r="G134" s="60">
        <v>10000</v>
      </c>
      <c r="H134" s="74" t="s">
        <v>480</v>
      </c>
      <c r="I134" s="93">
        <v>44044</v>
      </c>
      <c r="J134" s="72" t="s">
        <v>481</v>
      </c>
      <c r="K134" s="72" t="s">
        <v>455</v>
      </c>
      <c r="L134" s="72" t="s">
        <v>279</v>
      </c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</row>
    <row r="135" s="34" customFormat="1" ht="75" customHeight="1" spans="1:213">
      <c r="A135" s="66">
        <v>110</v>
      </c>
      <c r="B135" s="111" t="s">
        <v>482</v>
      </c>
      <c r="C135" s="59" t="s">
        <v>483</v>
      </c>
      <c r="D135" s="60" t="s">
        <v>217</v>
      </c>
      <c r="E135" s="60">
        <v>50000</v>
      </c>
      <c r="F135" s="60">
        <v>31000</v>
      </c>
      <c r="G135" s="60">
        <v>10000</v>
      </c>
      <c r="H135" s="74" t="s">
        <v>484</v>
      </c>
      <c r="I135" s="93">
        <v>43617</v>
      </c>
      <c r="J135" s="72" t="s">
        <v>485</v>
      </c>
      <c r="K135" s="72" t="s">
        <v>455</v>
      </c>
      <c r="L135" s="72" t="s">
        <v>96</v>
      </c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</row>
    <row r="136" s="34" customFormat="1" ht="72" customHeight="1" spans="1:213">
      <c r="A136" s="66">
        <v>111</v>
      </c>
      <c r="B136" s="111" t="s">
        <v>486</v>
      </c>
      <c r="C136" s="59" t="s">
        <v>487</v>
      </c>
      <c r="D136" s="60" t="s">
        <v>134</v>
      </c>
      <c r="E136" s="60">
        <v>25841</v>
      </c>
      <c r="F136" s="60">
        <v>8000</v>
      </c>
      <c r="G136" s="60">
        <v>8000</v>
      </c>
      <c r="H136" s="74" t="s">
        <v>488</v>
      </c>
      <c r="I136" s="93">
        <v>44013</v>
      </c>
      <c r="J136" s="72" t="s">
        <v>489</v>
      </c>
      <c r="K136" s="72" t="s">
        <v>455</v>
      </c>
      <c r="L136" s="72" t="s">
        <v>99</v>
      </c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</row>
    <row r="137" s="34" customFormat="1" ht="20" customHeight="1" spans="1:213">
      <c r="A137" s="64" t="s">
        <v>62</v>
      </c>
      <c r="B137" s="65" t="s">
        <v>490</v>
      </c>
      <c r="C137" s="59"/>
      <c r="D137" s="60"/>
      <c r="E137" s="61">
        <f>SUM(E138:E146)</f>
        <v>402554</v>
      </c>
      <c r="F137" s="61">
        <f>SUM(F138:F146)</f>
        <v>0</v>
      </c>
      <c r="G137" s="61">
        <f>SUM(G138:G146)</f>
        <v>113000</v>
      </c>
      <c r="H137" s="62"/>
      <c r="I137" s="72"/>
      <c r="J137" s="72"/>
      <c r="K137" s="72"/>
      <c r="L137" s="72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</row>
    <row r="138" s="35" customFormat="1" ht="51" customHeight="1" spans="1:213">
      <c r="A138" s="66">
        <v>112</v>
      </c>
      <c r="B138" s="68" t="s">
        <v>491</v>
      </c>
      <c r="C138" s="59" t="s">
        <v>492</v>
      </c>
      <c r="D138" s="60" t="s">
        <v>66</v>
      </c>
      <c r="E138" s="60">
        <v>79223</v>
      </c>
      <c r="F138" s="60">
        <v>0</v>
      </c>
      <c r="G138" s="72">
        <v>30000</v>
      </c>
      <c r="H138" s="59" t="s">
        <v>493</v>
      </c>
      <c r="I138" s="91">
        <v>44256</v>
      </c>
      <c r="J138" s="72" t="s">
        <v>494</v>
      </c>
      <c r="K138" s="72" t="s">
        <v>455</v>
      </c>
      <c r="L138" s="72" t="s">
        <v>27</v>
      </c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2"/>
      <c r="DV138" s="92"/>
      <c r="DW138" s="92"/>
      <c r="DX138" s="92"/>
      <c r="DY138" s="92"/>
      <c r="DZ138" s="92"/>
      <c r="EA138" s="92"/>
      <c r="EB138" s="92"/>
      <c r="EC138" s="92"/>
      <c r="ED138" s="92"/>
      <c r="EE138" s="92"/>
      <c r="EF138" s="92"/>
      <c r="EG138" s="92"/>
      <c r="EH138" s="92"/>
      <c r="EI138" s="92"/>
      <c r="EJ138" s="92"/>
      <c r="EK138" s="92"/>
      <c r="EL138" s="92"/>
      <c r="EM138" s="92"/>
      <c r="EN138" s="92"/>
      <c r="EO138" s="92"/>
      <c r="EP138" s="92"/>
      <c r="EQ138" s="92"/>
      <c r="ER138" s="92"/>
      <c r="ES138" s="92"/>
      <c r="ET138" s="92"/>
      <c r="EU138" s="92"/>
      <c r="EV138" s="92"/>
      <c r="EW138" s="92"/>
      <c r="EX138" s="92"/>
      <c r="EY138" s="92"/>
      <c r="EZ138" s="92"/>
      <c r="FA138" s="92"/>
      <c r="FB138" s="92"/>
      <c r="FC138" s="92"/>
      <c r="FD138" s="92"/>
      <c r="FE138" s="92"/>
      <c r="FF138" s="92"/>
      <c r="FG138" s="92"/>
      <c r="FH138" s="92"/>
      <c r="FI138" s="92"/>
      <c r="FJ138" s="92"/>
      <c r="FK138" s="92"/>
      <c r="FL138" s="92"/>
      <c r="FM138" s="92"/>
      <c r="FN138" s="92"/>
      <c r="FO138" s="92"/>
      <c r="FP138" s="92"/>
      <c r="FQ138" s="92"/>
      <c r="FR138" s="92"/>
      <c r="FS138" s="92"/>
      <c r="FT138" s="92"/>
      <c r="FU138" s="92"/>
      <c r="FV138" s="92"/>
      <c r="FW138" s="92"/>
      <c r="FX138" s="92"/>
      <c r="FY138" s="92"/>
      <c r="FZ138" s="92"/>
      <c r="GA138" s="92"/>
      <c r="GB138" s="92"/>
      <c r="GC138" s="92"/>
      <c r="GD138" s="92"/>
      <c r="GE138" s="92"/>
      <c r="GF138" s="92"/>
      <c r="GG138" s="92"/>
      <c r="GH138" s="92"/>
      <c r="GI138" s="92"/>
      <c r="GJ138" s="92"/>
      <c r="GK138" s="92"/>
      <c r="GL138" s="92"/>
      <c r="GM138" s="92"/>
      <c r="GN138" s="92"/>
      <c r="GO138" s="92"/>
      <c r="GP138" s="92"/>
      <c r="GQ138" s="92"/>
      <c r="GR138" s="92"/>
      <c r="GS138" s="92"/>
      <c r="GT138" s="92"/>
      <c r="GU138" s="92"/>
      <c r="GV138" s="92"/>
      <c r="GW138" s="92"/>
      <c r="GX138" s="92"/>
      <c r="GY138" s="92"/>
      <c r="GZ138" s="92"/>
      <c r="HA138" s="92"/>
      <c r="HB138" s="92"/>
      <c r="HC138" s="92"/>
      <c r="HD138" s="92"/>
      <c r="HE138" s="92"/>
    </row>
    <row r="139" s="35" customFormat="1" ht="58" customHeight="1" spans="1:213">
      <c r="A139" s="66">
        <v>113</v>
      </c>
      <c r="B139" s="68" t="s">
        <v>495</v>
      </c>
      <c r="C139" s="59" t="s">
        <v>496</v>
      </c>
      <c r="D139" s="60" t="s">
        <v>73</v>
      </c>
      <c r="E139" s="60">
        <v>45717</v>
      </c>
      <c r="F139" s="60">
        <v>0</v>
      </c>
      <c r="G139" s="72">
        <v>10000</v>
      </c>
      <c r="H139" s="59" t="s">
        <v>497</v>
      </c>
      <c r="I139" s="91">
        <v>44317</v>
      </c>
      <c r="J139" s="72" t="s">
        <v>494</v>
      </c>
      <c r="K139" s="72" t="s">
        <v>455</v>
      </c>
      <c r="L139" s="72" t="s">
        <v>86</v>
      </c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2"/>
      <c r="DV139" s="92"/>
      <c r="DW139" s="92"/>
      <c r="DX139" s="92"/>
      <c r="DY139" s="92"/>
      <c r="DZ139" s="92"/>
      <c r="EA139" s="92"/>
      <c r="EB139" s="92"/>
      <c r="EC139" s="92"/>
      <c r="ED139" s="92"/>
      <c r="EE139" s="92"/>
      <c r="EF139" s="92"/>
      <c r="EG139" s="92"/>
      <c r="EH139" s="92"/>
      <c r="EI139" s="92"/>
      <c r="EJ139" s="92"/>
      <c r="EK139" s="92"/>
      <c r="EL139" s="92"/>
      <c r="EM139" s="92"/>
      <c r="EN139" s="92"/>
      <c r="EO139" s="92"/>
      <c r="EP139" s="92"/>
      <c r="EQ139" s="92"/>
      <c r="ER139" s="92"/>
      <c r="ES139" s="92"/>
      <c r="ET139" s="92"/>
      <c r="EU139" s="92"/>
      <c r="EV139" s="92"/>
      <c r="EW139" s="92"/>
      <c r="EX139" s="92"/>
      <c r="EY139" s="92"/>
      <c r="EZ139" s="92"/>
      <c r="FA139" s="92"/>
      <c r="FB139" s="92"/>
      <c r="FC139" s="92"/>
      <c r="FD139" s="92"/>
      <c r="FE139" s="92"/>
      <c r="FF139" s="92"/>
      <c r="FG139" s="92"/>
      <c r="FH139" s="92"/>
      <c r="FI139" s="92"/>
      <c r="FJ139" s="92"/>
      <c r="FK139" s="92"/>
      <c r="FL139" s="92"/>
      <c r="FM139" s="92"/>
      <c r="FN139" s="92"/>
      <c r="FO139" s="92"/>
      <c r="FP139" s="92"/>
      <c r="FQ139" s="92"/>
      <c r="FR139" s="92"/>
      <c r="FS139" s="92"/>
      <c r="FT139" s="92"/>
      <c r="FU139" s="92"/>
      <c r="FV139" s="92"/>
      <c r="FW139" s="92"/>
      <c r="FX139" s="92"/>
      <c r="FY139" s="92"/>
      <c r="FZ139" s="92"/>
      <c r="GA139" s="92"/>
      <c r="GB139" s="92"/>
      <c r="GC139" s="92"/>
      <c r="GD139" s="92"/>
      <c r="GE139" s="92"/>
      <c r="GF139" s="92"/>
      <c r="GG139" s="92"/>
      <c r="GH139" s="92"/>
      <c r="GI139" s="92"/>
      <c r="GJ139" s="92"/>
      <c r="GK139" s="92"/>
      <c r="GL139" s="92"/>
      <c r="GM139" s="92"/>
      <c r="GN139" s="92"/>
      <c r="GO139" s="92"/>
      <c r="GP139" s="92"/>
      <c r="GQ139" s="92"/>
      <c r="GR139" s="92"/>
      <c r="GS139" s="92"/>
      <c r="GT139" s="92"/>
      <c r="GU139" s="92"/>
      <c r="GV139" s="92"/>
      <c r="GW139" s="92"/>
      <c r="GX139" s="92"/>
      <c r="GY139" s="92"/>
      <c r="GZ139" s="92"/>
      <c r="HA139" s="92"/>
      <c r="HB139" s="92"/>
      <c r="HC139" s="92"/>
      <c r="HD139" s="92"/>
      <c r="HE139" s="92"/>
    </row>
    <row r="140" s="35" customFormat="1" ht="58" customHeight="1" spans="1:213">
      <c r="A140" s="66">
        <v>114</v>
      </c>
      <c r="B140" s="68" t="s">
        <v>498</v>
      </c>
      <c r="C140" s="59" t="s">
        <v>499</v>
      </c>
      <c r="D140" s="60" t="s">
        <v>69</v>
      </c>
      <c r="E140" s="60">
        <v>11000</v>
      </c>
      <c r="F140" s="60">
        <v>0</v>
      </c>
      <c r="G140" s="72">
        <v>8000</v>
      </c>
      <c r="H140" s="59" t="s">
        <v>500</v>
      </c>
      <c r="I140" s="91">
        <v>44256</v>
      </c>
      <c r="J140" s="72" t="s">
        <v>501</v>
      </c>
      <c r="K140" s="72" t="s">
        <v>455</v>
      </c>
      <c r="L140" s="72" t="s">
        <v>37</v>
      </c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2"/>
      <c r="DV140" s="92"/>
      <c r="DW140" s="92"/>
      <c r="DX140" s="92"/>
      <c r="DY140" s="92"/>
      <c r="DZ140" s="92"/>
      <c r="EA140" s="92"/>
      <c r="EB140" s="92"/>
      <c r="EC140" s="92"/>
      <c r="ED140" s="92"/>
      <c r="EE140" s="92"/>
      <c r="EF140" s="92"/>
      <c r="EG140" s="92"/>
      <c r="EH140" s="92"/>
      <c r="EI140" s="92"/>
      <c r="EJ140" s="92"/>
      <c r="EK140" s="92"/>
      <c r="EL140" s="92"/>
      <c r="EM140" s="92"/>
      <c r="EN140" s="92"/>
      <c r="EO140" s="92"/>
      <c r="EP140" s="92"/>
      <c r="EQ140" s="92"/>
      <c r="ER140" s="92"/>
      <c r="ES140" s="92"/>
      <c r="ET140" s="92"/>
      <c r="EU140" s="92"/>
      <c r="EV140" s="92"/>
      <c r="EW140" s="92"/>
      <c r="EX140" s="92"/>
      <c r="EY140" s="92"/>
      <c r="EZ140" s="92"/>
      <c r="FA140" s="92"/>
      <c r="FB140" s="92"/>
      <c r="FC140" s="92"/>
      <c r="FD140" s="92"/>
      <c r="FE140" s="92"/>
      <c r="FF140" s="92"/>
      <c r="FG140" s="92"/>
      <c r="FH140" s="92"/>
      <c r="FI140" s="92"/>
      <c r="FJ140" s="92"/>
      <c r="FK140" s="92"/>
      <c r="FL140" s="92"/>
      <c r="FM140" s="92"/>
      <c r="FN140" s="92"/>
      <c r="FO140" s="92"/>
      <c r="FP140" s="92"/>
      <c r="FQ140" s="92"/>
      <c r="FR140" s="92"/>
      <c r="FS140" s="92"/>
      <c r="FT140" s="92"/>
      <c r="FU140" s="92"/>
      <c r="FV140" s="92"/>
      <c r="FW140" s="92"/>
      <c r="FX140" s="92"/>
      <c r="FY140" s="92"/>
      <c r="FZ140" s="92"/>
      <c r="GA140" s="92"/>
      <c r="GB140" s="92"/>
      <c r="GC140" s="92"/>
      <c r="GD140" s="92"/>
      <c r="GE140" s="92"/>
      <c r="GF140" s="92"/>
      <c r="GG140" s="92"/>
      <c r="GH140" s="92"/>
      <c r="GI140" s="92"/>
      <c r="GJ140" s="92"/>
      <c r="GK140" s="92"/>
      <c r="GL140" s="92"/>
      <c r="GM140" s="92"/>
      <c r="GN140" s="92"/>
      <c r="GO140" s="92"/>
      <c r="GP140" s="92"/>
      <c r="GQ140" s="92"/>
      <c r="GR140" s="92"/>
      <c r="GS140" s="92"/>
      <c r="GT140" s="92"/>
      <c r="GU140" s="92"/>
      <c r="GV140" s="92"/>
      <c r="GW140" s="92"/>
      <c r="GX140" s="92"/>
      <c r="GY140" s="92"/>
      <c r="GZ140" s="92"/>
      <c r="HA140" s="92"/>
      <c r="HB140" s="92"/>
      <c r="HC140" s="92"/>
      <c r="HD140" s="92"/>
      <c r="HE140" s="92"/>
    </row>
    <row r="141" s="35" customFormat="1" ht="60" spans="1:213">
      <c r="A141" s="66">
        <v>115</v>
      </c>
      <c r="B141" s="68" t="s">
        <v>502</v>
      </c>
      <c r="C141" s="59" t="s">
        <v>503</v>
      </c>
      <c r="D141" s="60">
        <v>2021</v>
      </c>
      <c r="E141" s="60">
        <v>14000</v>
      </c>
      <c r="F141" s="60">
        <v>0</v>
      </c>
      <c r="G141" s="72">
        <v>14000</v>
      </c>
      <c r="H141" s="59" t="s">
        <v>504</v>
      </c>
      <c r="I141" s="91">
        <v>44197</v>
      </c>
      <c r="J141" s="72" t="s">
        <v>505</v>
      </c>
      <c r="K141" s="72" t="s">
        <v>455</v>
      </c>
      <c r="L141" s="72" t="s">
        <v>37</v>
      </c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2"/>
      <c r="DV141" s="92"/>
      <c r="DW141" s="92"/>
      <c r="DX141" s="92"/>
      <c r="DY141" s="92"/>
      <c r="DZ141" s="92"/>
      <c r="EA141" s="92"/>
      <c r="EB141" s="92"/>
      <c r="EC141" s="92"/>
      <c r="ED141" s="92"/>
      <c r="EE141" s="92"/>
      <c r="EF141" s="92"/>
      <c r="EG141" s="92"/>
      <c r="EH141" s="92"/>
      <c r="EI141" s="92"/>
      <c r="EJ141" s="92"/>
      <c r="EK141" s="92"/>
      <c r="EL141" s="92"/>
      <c r="EM141" s="92"/>
      <c r="EN141" s="92"/>
      <c r="EO141" s="92"/>
      <c r="EP141" s="92"/>
      <c r="EQ141" s="92"/>
      <c r="ER141" s="92"/>
      <c r="ES141" s="92"/>
      <c r="ET141" s="92"/>
      <c r="EU141" s="92"/>
      <c r="EV141" s="92"/>
      <c r="EW141" s="92"/>
      <c r="EX141" s="92"/>
      <c r="EY141" s="92"/>
      <c r="EZ141" s="92"/>
      <c r="FA141" s="92"/>
      <c r="FB141" s="92"/>
      <c r="FC141" s="92"/>
      <c r="FD141" s="92"/>
      <c r="FE141" s="92"/>
      <c r="FF141" s="92"/>
      <c r="FG141" s="92"/>
      <c r="FH141" s="92"/>
      <c r="FI141" s="92"/>
      <c r="FJ141" s="92"/>
      <c r="FK141" s="92"/>
      <c r="FL141" s="92"/>
      <c r="FM141" s="92"/>
      <c r="FN141" s="92"/>
      <c r="FO141" s="92"/>
      <c r="FP141" s="92"/>
      <c r="FQ141" s="92"/>
      <c r="FR141" s="92"/>
      <c r="FS141" s="92"/>
      <c r="FT141" s="92"/>
      <c r="FU141" s="92"/>
      <c r="FV141" s="92"/>
      <c r="FW141" s="92"/>
      <c r="FX141" s="92"/>
      <c r="FY141" s="92"/>
      <c r="FZ141" s="92"/>
      <c r="GA141" s="92"/>
      <c r="GB141" s="92"/>
      <c r="GC141" s="92"/>
      <c r="GD141" s="92"/>
      <c r="GE141" s="92"/>
      <c r="GF141" s="92"/>
      <c r="GG141" s="92"/>
      <c r="GH141" s="92"/>
      <c r="GI141" s="92"/>
      <c r="GJ141" s="92"/>
      <c r="GK141" s="92"/>
      <c r="GL141" s="92"/>
      <c r="GM141" s="92"/>
      <c r="GN141" s="92"/>
      <c r="GO141" s="92"/>
      <c r="GP141" s="92"/>
      <c r="GQ141" s="92"/>
      <c r="GR141" s="92"/>
      <c r="GS141" s="92"/>
      <c r="GT141" s="92"/>
      <c r="GU141" s="92"/>
      <c r="GV141" s="92"/>
      <c r="GW141" s="92"/>
      <c r="GX141" s="92"/>
      <c r="GY141" s="92"/>
      <c r="GZ141" s="92"/>
      <c r="HA141" s="92"/>
      <c r="HB141" s="92"/>
      <c r="HC141" s="92"/>
      <c r="HD141" s="92"/>
      <c r="HE141" s="92"/>
    </row>
    <row r="142" s="34" customFormat="1" ht="71" customHeight="1" spans="1:213">
      <c r="A142" s="66">
        <v>116</v>
      </c>
      <c r="B142" s="111" t="s">
        <v>506</v>
      </c>
      <c r="C142" s="59" t="s">
        <v>507</v>
      </c>
      <c r="D142" s="60" t="s">
        <v>69</v>
      </c>
      <c r="E142" s="60">
        <v>22000</v>
      </c>
      <c r="F142" s="60">
        <v>0</v>
      </c>
      <c r="G142" s="60">
        <v>8000</v>
      </c>
      <c r="H142" s="74" t="s">
        <v>508</v>
      </c>
      <c r="I142" s="91">
        <v>44256</v>
      </c>
      <c r="J142" s="72" t="s">
        <v>509</v>
      </c>
      <c r="K142" s="72" t="s">
        <v>455</v>
      </c>
      <c r="L142" s="72" t="s">
        <v>131</v>
      </c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</row>
    <row r="143" s="34" customFormat="1" ht="65" customHeight="1" spans="1:213">
      <c r="A143" s="66">
        <v>117</v>
      </c>
      <c r="B143" s="111" t="s">
        <v>510</v>
      </c>
      <c r="C143" s="59" t="s">
        <v>511</v>
      </c>
      <c r="D143" s="60" t="s">
        <v>69</v>
      </c>
      <c r="E143" s="60">
        <v>20000</v>
      </c>
      <c r="F143" s="60">
        <v>0</v>
      </c>
      <c r="G143" s="60">
        <v>8000</v>
      </c>
      <c r="H143" s="74" t="s">
        <v>512</v>
      </c>
      <c r="I143" s="91">
        <v>44349</v>
      </c>
      <c r="J143" s="72" t="s">
        <v>513</v>
      </c>
      <c r="K143" s="72" t="s">
        <v>455</v>
      </c>
      <c r="L143" s="72" t="s">
        <v>131</v>
      </c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</row>
    <row r="144" s="34" customFormat="1" ht="99" customHeight="1" spans="1:213">
      <c r="A144" s="66">
        <v>118</v>
      </c>
      <c r="B144" s="111" t="s">
        <v>514</v>
      </c>
      <c r="C144" s="59" t="s">
        <v>515</v>
      </c>
      <c r="D144" s="60" t="s">
        <v>73</v>
      </c>
      <c r="E144" s="60">
        <v>120000</v>
      </c>
      <c r="F144" s="60">
        <v>0</v>
      </c>
      <c r="G144" s="60">
        <v>20000</v>
      </c>
      <c r="H144" s="74" t="s">
        <v>516</v>
      </c>
      <c r="I144" s="91">
        <v>44349</v>
      </c>
      <c r="J144" s="72" t="s">
        <v>517</v>
      </c>
      <c r="K144" s="72" t="s">
        <v>455</v>
      </c>
      <c r="L144" s="72" t="s">
        <v>279</v>
      </c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</row>
    <row r="145" s="34" customFormat="1" ht="72" spans="1:213">
      <c r="A145" s="66">
        <v>119</v>
      </c>
      <c r="B145" s="111" t="s">
        <v>518</v>
      </c>
      <c r="C145" s="59" t="s">
        <v>519</v>
      </c>
      <c r="D145" s="60" t="s">
        <v>73</v>
      </c>
      <c r="E145" s="60">
        <v>79515</v>
      </c>
      <c r="F145" s="60">
        <v>0</v>
      </c>
      <c r="G145" s="60">
        <v>10000</v>
      </c>
      <c r="H145" s="74" t="s">
        <v>520</v>
      </c>
      <c r="I145" s="93">
        <v>44256</v>
      </c>
      <c r="J145" s="72" t="s">
        <v>521</v>
      </c>
      <c r="K145" s="72" t="s">
        <v>455</v>
      </c>
      <c r="L145" s="72" t="s">
        <v>86</v>
      </c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</row>
    <row r="146" s="34" customFormat="1" ht="76" customHeight="1" spans="1:213">
      <c r="A146" s="66">
        <v>120</v>
      </c>
      <c r="B146" s="111" t="s">
        <v>522</v>
      </c>
      <c r="C146" s="59" t="s">
        <v>523</v>
      </c>
      <c r="D146" s="60" t="s">
        <v>69</v>
      </c>
      <c r="E146" s="60">
        <v>11099</v>
      </c>
      <c r="F146" s="60">
        <v>0</v>
      </c>
      <c r="G146" s="60">
        <v>5000</v>
      </c>
      <c r="H146" s="74" t="s">
        <v>524</v>
      </c>
      <c r="I146" s="93">
        <v>44197</v>
      </c>
      <c r="J146" s="72" t="s">
        <v>525</v>
      </c>
      <c r="K146" s="72" t="s">
        <v>455</v>
      </c>
      <c r="L146" s="72" t="s">
        <v>96</v>
      </c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</row>
    <row r="147" s="34" customFormat="1" ht="18" customHeight="1" spans="1:213">
      <c r="A147" s="75" t="s">
        <v>526</v>
      </c>
      <c r="B147" s="76" t="s">
        <v>527</v>
      </c>
      <c r="C147" s="59"/>
      <c r="D147" s="60"/>
      <c r="E147" s="61">
        <f>E148+E155</f>
        <v>327080.04</v>
      </c>
      <c r="F147" s="61">
        <f>F148+F155</f>
        <v>56300</v>
      </c>
      <c r="G147" s="61">
        <f>G148+G155</f>
        <v>162561</v>
      </c>
      <c r="H147" s="62"/>
      <c r="I147" s="72"/>
      <c r="J147" s="72"/>
      <c r="K147" s="72"/>
      <c r="L147" s="72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</row>
    <row r="148" s="34" customFormat="1" ht="18" customHeight="1" spans="1:213">
      <c r="A148" s="64" t="s">
        <v>19</v>
      </c>
      <c r="B148" s="65" t="s">
        <v>528</v>
      </c>
      <c r="C148" s="59"/>
      <c r="D148" s="60"/>
      <c r="E148" s="61">
        <f>SUM(E149:E154)</f>
        <v>167320</v>
      </c>
      <c r="F148" s="61">
        <f>SUM(F149:F154)</f>
        <v>56300</v>
      </c>
      <c r="G148" s="61">
        <f>SUM(G149:G154)</f>
        <v>83800</v>
      </c>
      <c r="H148" s="62"/>
      <c r="I148" s="72"/>
      <c r="J148" s="72"/>
      <c r="K148" s="72"/>
      <c r="L148" s="72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</row>
    <row r="149" s="33" customFormat="1" ht="86" customHeight="1" spans="1:213">
      <c r="A149" s="66">
        <v>121</v>
      </c>
      <c r="B149" s="68" t="s">
        <v>529</v>
      </c>
      <c r="C149" s="59" t="s">
        <v>530</v>
      </c>
      <c r="D149" s="60" t="s">
        <v>134</v>
      </c>
      <c r="E149" s="60">
        <v>20520</v>
      </c>
      <c r="F149" s="60">
        <v>300</v>
      </c>
      <c r="G149" s="72">
        <v>10000</v>
      </c>
      <c r="H149" s="59" t="s">
        <v>35</v>
      </c>
      <c r="I149" s="93">
        <v>44136</v>
      </c>
      <c r="J149" s="72" t="s">
        <v>531</v>
      </c>
      <c r="K149" s="72" t="s">
        <v>532</v>
      </c>
      <c r="L149" s="72" t="s">
        <v>86</v>
      </c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</row>
    <row r="150" s="33" customFormat="1" ht="57" customHeight="1" spans="1:213">
      <c r="A150" s="66">
        <v>122</v>
      </c>
      <c r="B150" s="68" t="s">
        <v>533</v>
      </c>
      <c r="C150" s="59" t="s">
        <v>534</v>
      </c>
      <c r="D150" s="60" t="s">
        <v>52</v>
      </c>
      <c r="E150" s="60">
        <v>39800</v>
      </c>
      <c r="F150" s="60">
        <v>25000</v>
      </c>
      <c r="G150" s="72">
        <v>14800</v>
      </c>
      <c r="H150" s="59" t="s">
        <v>535</v>
      </c>
      <c r="I150" s="93">
        <v>43739</v>
      </c>
      <c r="J150" s="72" t="s">
        <v>536</v>
      </c>
      <c r="K150" s="72" t="s">
        <v>532</v>
      </c>
      <c r="L150" s="72" t="s">
        <v>131</v>
      </c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</row>
    <row r="151" s="33" customFormat="1" ht="51" customHeight="1" spans="1:213">
      <c r="A151" s="66">
        <v>123</v>
      </c>
      <c r="B151" s="68" t="s">
        <v>537</v>
      </c>
      <c r="C151" s="59" t="s">
        <v>538</v>
      </c>
      <c r="D151" s="60" t="s">
        <v>52</v>
      </c>
      <c r="E151" s="60">
        <v>30000</v>
      </c>
      <c r="F151" s="60">
        <v>10000</v>
      </c>
      <c r="G151" s="72">
        <v>20000</v>
      </c>
      <c r="H151" s="59" t="s">
        <v>535</v>
      </c>
      <c r="I151" s="93">
        <v>43709</v>
      </c>
      <c r="J151" s="72" t="s">
        <v>539</v>
      </c>
      <c r="K151" s="72" t="s">
        <v>532</v>
      </c>
      <c r="L151" s="72" t="s">
        <v>131</v>
      </c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</row>
    <row r="152" s="33" customFormat="1" ht="57" customHeight="1" spans="1:213">
      <c r="A152" s="66">
        <v>124</v>
      </c>
      <c r="B152" s="68" t="s">
        <v>540</v>
      </c>
      <c r="C152" s="59" t="s">
        <v>541</v>
      </c>
      <c r="D152" s="60" t="s">
        <v>542</v>
      </c>
      <c r="E152" s="60">
        <v>28000</v>
      </c>
      <c r="F152" s="60">
        <v>17000</v>
      </c>
      <c r="G152" s="72">
        <v>11000</v>
      </c>
      <c r="H152" s="59" t="s">
        <v>535</v>
      </c>
      <c r="I152" s="93">
        <v>43983</v>
      </c>
      <c r="J152" s="72" t="s">
        <v>543</v>
      </c>
      <c r="K152" s="72" t="s">
        <v>532</v>
      </c>
      <c r="L152" s="72" t="s">
        <v>131</v>
      </c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</row>
    <row r="153" s="33" customFormat="1" ht="57" customHeight="1" spans="1:213">
      <c r="A153" s="66">
        <v>125</v>
      </c>
      <c r="B153" s="68" t="s">
        <v>544</v>
      </c>
      <c r="C153" s="59" t="s">
        <v>545</v>
      </c>
      <c r="D153" s="60" t="s">
        <v>144</v>
      </c>
      <c r="E153" s="60">
        <v>19000</v>
      </c>
      <c r="F153" s="60">
        <v>1000</v>
      </c>
      <c r="G153" s="72">
        <v>18000</v>
      </c>
      <c r="H153" s="59" t="s">
        <v>546</v>
      </c>
      <c r="I153" s="93">
        <v>44075</v>
      </c>
      <c r="J153" s="72" t="s">
        <v>547</v>
      </c>
      <c r="K153" s="72" t="s">
        <v>532</v>
      </c>
      <c r="L153" s="72" t="s">
        <v>131</v>
      </c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</row>
    <row r="154" s="33" customFormat="1" ht="72" customHeight="1" spans="1:213">
      <c r="A154" s="66">
        <v>126</v>
      </c>
      <c r="B154" s="68" t="s">
        <v>548</v>
      </c>
      <c r="C154" s="59" t="s">
        <v>549</v>
      </c>
      <c r="D154" s="60" t="s">
        <v>134</v>
      </c>
      <c r="E154" s="60">
        <v>30000</v>
      </c>
      <c r="F154" s="60">
        <v>3000</v>
      </c>
      <c r="G154" s="72">
        <v>10000</v>
      </c>
      <c r="H154" s="59" t="s">
        <v>550</v>
      </c>
      <c r="I154" s="93">
        <v>44075</v>
      </c>
      <c r="J154" s="72" t="s">
        <v>551</v>
      </c>
      <c r="K154" s="72" t="s">
        <v>532</v>
      </c>
      <c r="L154" s="72" t="s">
        <v>99</v>
      </c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</row>
    <row r="155" s="34" customFormat="1" ht="18" customHeight="1" spans="1:213">
      <c r="A155" s="64" t="s">
        <v>62</v>
      </c>
      <c r="B155" s="65" t="s">
        <v>552</v>
      </c>
      <c r="C155" s="59"/>
      <c r="D155" s="60"/>
      <c r="E155" s="61">
        <f>SUM(E156:E161)</f>
        <v>159760.04</v>
      </c>
      <c r="F155" s="61">
        <f>SUM(F156:F161)</f>
        <v>0</v>
      </c>
      <c r="G155" s="61">
        <f>SUM(G156:G161)</f>
        <v>78761</v>
      </c>
      <c r="H155" s="62"/>
      <c r="I155" s="72"/>
      <c r="J155" s="72"/>
      <c r="K155" s="72"/>
      <c r="L155" s="72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90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</row>
    <row r="156" s="33" customFormat="1" ht="57" customHeight="1" spans="1:213">
      <c r="A156" s="66">
        <v>127</v>
      </c>
      <c r="B156" s="68" t="s">
        <v>553</v>
      </c>
      <c r="C156" s="59" t="s">
        <v>554</v>
      </c>
      <c r="D156" s="60" t="s">
        <v>69</v>
      </c>
      <c r="E156" s="60">
        <v>16000</v>
      </c>
      <c r="F156" s="60">
        <v>0</v>
      </c>
      <c r="G156" s="60">
        <v>10000</v>
      </c>
      <c r="H156" s="59" t="s">
        <v>555</v>
      </c>
      <c r="I156" s="93">
        <v>44197</v>
      </c>
      <c r="J156" s="72" t="s">
        <v>556</v>
      </c>
      <c r="K156" s="72" t="s">
        <v>532</v>
      </c>
      <c r="L156" s="72" t="s">
        <v>27</v>
      </c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</row>
    <row r="157" s="33" customFormat="1" ht="63" customHeight="1" spans="1:213">
      <c r="A157" s="66">
        <v>128</v>
      </c>
      <c r="B157" s="68" t="s">
        <v>557</v>
      </c>
      <c r="C157" s="59" t="s">
        <v>558</v>
      </c>
      <c r="D157" s="60">
        <v>2021</v>
      </c>
      <c r="E157" s="60">
        <v>17761.04</v>
      </c>
      <c r="F157" s="60">
        <v>0</v>
      </c>
      <c r="G157" s="60">
        <v>17761</v>
      </c>
      <c r="H157" s="59" t="s">
        <v>559</v>
      </c>
      <c r="I157" s="93">
        <v>44256</v>
      </c>
      <c r="J157" s="72" t="s">
        <v>560</v>
      </c>
      <c r="K157" s="72" t="s">
        <v>532</v>
      </c>
      <c r="L157" s="72" t="s">
        <v>86</v>
      </c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</row>
    <row r="158" s="33" customFormat="1" ht="100" customHeight="1" spans="1:213">
      <c r="A158" s="66">
        <v>129</v>
      </c>
      <c r="B158" s="68" t="s">
        <v>561</v>
      </c>
      <c r="C158" s="59" t="s">
        <v>562</v>
      </c>
      <c r="D158" s="60" t="s">
        <v>66</v>
      </c>
      <c r="E158" s="60">
        <v>61000</v>
      </c>
      <c r="F158" s="60">
        <v>0</v>
      </c>
      <c r="G158" s="60">
        <v>10000</v>
      </c>
      <c r="H158" s="59" t="s">
        <v>563</v>
      </c>
      <c r="I158" s="93">
        <v>44287</v>
      </c>
      <c r="J158" s="72" t="s">
        <v>564</v>
      </c>
      <c r="K158" s="72" t="s">
        <v>532</v>
      </c>
      <c r="L158" s="72" t="s">
        <v>125</v>
      </c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</row>
    <row r="159" s="33" customFormat="1" ht="42" customHeight="1" spans="1:213">
      <c r="A159" s="66">
        <v>130</v>
      </c>
      <c r="B159" s="68" t="s">
        <v>565</v>
      </c>
      <c r="C159" s="59" t="s">
        <v>566</v>
      </c>
      <c r="D159" s="60" t="s">
        <v>567</v>
      </c>
      <c r="E159" s="60">
        <v>20000</v>
      </c>
      <c r="F159" s="60">
        <v>0</v>
      </c>
      <c r="G159" s="60">
        <v>15000</v>
      </c>
      <c r="H159" s="59" t="s">
        <v>568</v>
      </c>
      <c r="I159" s="93">
        <v>44197</v>
      </c>
      <c r="J159" s="72" t="s">
        <v>569</v>
      </c>
      <c r="K159" s="72" t="s">
        <v>532</v>
      </c>
      <c r="L159" s="72" t="s">
        <v>131</v>
      </c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</row>
    <row r="160" s="33" customFormat="1" ht="76" customHeight="1" spans="1:213">
      <c r="A160" s="66">
        <v>131</v>
      </c>
      <c r="B160" s="68" t="s">
        <v>570</v>
      </c>
      <c r="C160" s="68" t="s">
        <v>571</v>
      </c>
      <c r="D160" s="60" t="s">
        <v>69</v>
      </c>
      <c r="E160" s="60">
        <v>25000</v>
      </c>
      <c r="F160" s="60">
        <v>0</v>
      </c>
      <c r="G160" s="72">
        <v>10000</v>
      </c>
      <c r="H160" s="59" t="s">
        <v>35</v>
      </c>
      <c r="I160" s="93">
        <v>44317</v>
      </c>
      <c r="J160" s="72" t="s">
        <v>572</v>
      </c>
      <c r="K160" s="72" t="s">
        <v>532</v>
      </c>
      <c r="L160" s="72" t="s">
        <v>279</v>
      </c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</row>
    <row r="161" s="33" customFormat="1" ht="72" customHeight="1" spans="1:213">
      <c r="A161" s="66">
        <v>132</v>
      </c>
      <c r="B161" s="68" t="s">
        <v>573</v>
      </c>
      <c r="C161" s="68" t="s">
        <v>574</v>
      </c>
      <c r="D161" s="60" t="s">
        <v>69</v>
      </c>
      <c r="E161" s="60">
        <v>19999</v>
      </c>
      <c r="F161" s="60">
        <v>0</v>
      </c>
      <c r="G161" s="72">
        <v>16000</v>
      </c>
      <c r="H161" s="59" t="s">
        <v>35</v>
      </c>
      <c r="I161" s="93">
        <v>44256</v>
      </c>
      <c r="J161" s="72" t="s">
        <v>575</v>
      </c>
      <c r="K161" s="72" t="s">
        <v>532</v>
      </c>
      <c r="L161" s="72" t="s">
        <v>96</v>
      </c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</row>
    <row r="162" s="34" customFormat="1" ht="18" customHeight="1" spans="1:213">
      <c r="A162" s="75" t="s">
        <v>576</v>
      </c>
      <c r="B162" s="76" t="s">
        <v>577</v>
      </c>
      <c r="C162" s="59"/>
      <c r="D162" s="60"/>
      <c r="E162" s="61">
        <f>E163+E178</f>
        <v>2041779</v>
      </c>
      <c r="F162" s="61">
        <f>F163+F178</f>
        <v>362700</v>
      </c>
      <c r="G162" s="61">
        <f>G163+G178</f>
        <v>342000</v>
      </c>
      <c r="H162" s="62"/>
      <c r="I162" s="72"/>
      <c r="J162" s="72"/>
      <c r="K162" s="72"/>
      <c r="L162" s="72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</row>
    <row r="163" s="34" customFormat="1" ht="18" customHeight="1" spans="1:213">
      <c r="A163" s="64" t="s">
        <v>19</v>
      </c>
      <c r="B163" s="65" t="s">
        <v>449</v>
      </c>
      <c r="C163" s="59"/>
      <c r="D163" s="60"/>
      <c r="E163" s="61">
        <f>SUM(E165:E177)</f>
        <v>1663882</v>
      </c>
      <c r="F163" s="61">
        <f>SUM(F165:F177)</f>
        <v>362700</v>
      </c>
      <c r="G163" s="61">
        <f>SUM(G165:G177)</f>
        <v>248000</v>
      </c>
      <c r="H163" s="62"/>
      <c r="I163" s="72"/>
      <c r="J163" s="72"/>
      <c r="K163" s="72"/>
      <c r="L163" s="72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</row>
    <row r="164" s="35" customFormat="1" ht="72" customHeight="1" spans="1:213">
      <c r="A164" s="79">
        <v>133</v>
      </c>
      <c r="B164" s="103" t="s">
        <v>578</v>
      </c>
      <c r="C164" s="103" t="s">
        <v>579</v>
      </c>
      <c r="D164" s="102" t="s">
        <v>580</v>
      </c>
      <c r="E164" s="60">
        <f>SUM(E165:E169)</f>
        <v>719183</v>
      </c>
      <c r="F164" s="60">
        <f>SUM(F165:F169)</f>
        <v>103800</v>
      </c>
      <c r="G164" s="60">
        <f>SUM(G165:G169)</f>
        <v>75000</v>
      </c>
      <c r="H164" s="74"/>
      <c r="I164" s="93">
        <v>43313</v>
      </c>
      <c r="J164" s="71" t="s">
        <v>581</v>
      </c>
      <c r="K164" s="72" t="s">
        <v>582</v>
      </c>
      <c r="L164" s="72" t="s">
        <v>86</v>
      </c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/>
      <c r="DU164" s="92"/>
      <c r="DV164" s="92"/>
      <c r="DW164" s="92"/>
      <c r="DX164" s="92"/>
      <c r="DY164" s="92"/>
      <c r="DZ164" s="92"/>
      <c r="EA164" s="92"/>
      <c r="EB164" s="92"/>
      <c r="EC164" s="92"/>
      <c r="ED164" s="92"/>
      <c r="EE164" s="92"/>
      <c r="EF164" s="92"/>
      <c r="EG164" s="92"/>
      <c r="EH164" s="92"/>
      <c r="EI164" s="92"/>
      <c r="EJ164" s="92"/>
      <c r="EK164" s="92"/>
      <c r="EL164" s="92"/>
      <c r="EM164" s="92"/>
      <c r="EN164" s="92"/>
      <c r="EO164" s="92"/>
      <c r="EP164" s="92"/>
      <c r="EQ164" s="92"/>
      <c r="ER164" s="92"/>
      <c r="ES164" s="92"/>
      <c r="ET164" s="92"/>
      <c r="EU164" s="92"/>
      <c r="EV164" s="92"/>
      <c r="EW164" s="92"/>
      <c r="EX164" s="92"/>
      <c r="EY164" s="92"/>
      <c r="EZ164" s="92"/>
      <c r="FA164" s="92"/>
      <c r="FB164" s="92"/>
      <c r="FC164" s="92"/>
      <c r="FD164" s="92"/>
      <c r="FE164" s="92"/>
      <c r="FF164" s="92"/>
      <c r="FG164" s="92"/>
      <c r="FH164" s="92"/>
      <c r="FI164" s="92"/>
      <c r="FJ164" s="92"/>
      <c r="FK164" s="92"/>
      <c r="FL164" s="92"/>
      <c r="FM164" s="92"/>
      <c r="FN164" s="92"/>
      <c r="FO164" s="92"/>
      <c r="FP164" s="92"/>
      <c r="FQ164" s="92"/>
      <c r="FR164" s="92"/>
      <c r="FS164" s="92"/>
      <c r="FT164" s="92"/>
      <c r="FU164" s="92"/>
      <c r="FV164" s="92"/>
      <c r="FW164" s="92"/>
      <c r="FX164" s="92"/>
      <c r="FY164" s="92"/>
      <c r="FZ164" s="92"/>
      <c r="GA164" s="92"/>
      <c r="GB164" s="92"/>
      <c r="GC164" s="92"/>
      <c r="GD164" s="92"/>
      <c r="GE164" s="92"/>
      <c r="GF164" s="92"/>
      <c r="GG164" s="92"/>
      <c r="GH164" s="92"/>
      <c r="GI164" s="92"/>
      <c r="GJ164" s="92"/>
      <c r="GK164" s="92"/>
      <c r="GL164" s="92"/>
      <c r="GM164" s="92"/>
      <c r="GN164" s="92"/>
      <c r="GO164" s="92"/>
      <c r="GP164" s="92"/>
      <c r="GQ164" s="92"/>
      <c r="GR164" s="92"/>
      <c r="GS164" s="92"/>
      <c r="GT164" s="92"/>
      <c r="GU164" s="92"/>
      <c r="GV164" s="92"/>
      <c r="GW164" s="92"/>
      <c r="GX164" s="92"/>
      <c r="GY164" s="92"/>
      <c r="GZ164" s="92"/>
      <c r="HA164" s="92"/>
      <c r="HB164" s="92"/>
      <c r="HC164" s="92"/>
      <c r="HD164" s="92"/>
      <c r="HE164" s="92"/>
    </row>
    <row r="165" s="35" customFormat="1" ht="42" customHeight="1" spans="1:213">
      <c r="A165" s="112" t="s">
        <v>583</v>
      </c>
      <c r="B165" s="68" t="s">
        <v>584</v>
      </c>
      <c r="C165" s="68" t="s">
        <v>585</v>
      </c>
      <c r="D165" s="71" t="s">
        <v>586</v>
      </c>
      <c r="E165" s="71">
        <v>104251</v>
      </c>
      <c r="F165" s="71">
        <v>33000</v>
      </c>
      <c r="G165" s="71">
        <v>10000</v>
      </c>
      <c r="H165" s="68" t="s">
        <v>587</v>
      </c>
      <c r="I165" s="96">
        <v>43313</v>
      </c>
      <c r="J165" s="71" t="s">
        <v>581</v>
      </c>
      <c r="K165" s="72" t="s">
        <v>582</v>
      </c>
      <c r="L165" s="7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/>
      <c r="DU165" s="92"/>
      <c r="DV165" s="92"/>
      <c r="DW165" s="92"/>
      <c r="DX165" s="92"/>
      <c r="DY165" s="92"/>
      <c r="DZ165" s="92"/>
      <c r="EA165" s="92"/>
      <c r="EB165" s="92"/>
      <c r="EC165" s="92"/>
      <c r="ED165" s="92"/>
      <c r="EE165" s="92"/>
      <c r="EF165" s="92"/>
      <c r="EG165" s="92"/>
      <c r="EH165" s="92"/>
      <c r="EI165" s="92"/>
      <c r="EJ165" s="92"/>
      <c r="EK165" s="92"/>
      <c r="EL165" s="92"/>
      <c r="EM165" s="92"/>
      <c r="EN165" s="92"/>
      <c r="EO165" s="92"/>
      <c r="EP165" s="92"/>
      <c r="EQ165" s="92"/>
      <c r="ER165" s="92"/>
      <c r="ES165" s="92"/>
      <c r="ET165" s="92"/>
      <c r="EU165" s="92"/>
      <c r="EV165" s="92"/>
      <c r="EW165" s="92"/>
      <c r="EX165" s="92"/>
      <c r="EY165" s="92"/>
      <c r="EZ165" s="92"/>
      <c r="FA165" s="92"/>
      <c r="FB165" s="92"/>
      <c r="FC165" s="92"/>
      <c r="FD165" s="92"/>
      <c r="FE165" s="92"/>
      <c r="FF165" s="92"/>
      <c r="FG165" s="92"/>
      <c r="FH165" s="92"/>
      <c r="FI165" s="92"/>
      <c r="FJ165" s="92"/>
      <c r="FK165" s="92"/>
      <c r="FL165" s="92"/>
      <c r="FM165" s="92"/>
      <c r="FN165" s="92"/>
      <c r="FO165" s="92"/>
      <c r="FP165" s="92"/>
      <c r="FQ165" s="92"/>
      <c r="FR165" s="92"/>
      <c r="FS165" s="92"/>
      <c r="FT165" s="92"/>
      <c r="FU165" s="92"/>
      <c r="FV165" s="92"/>
      <c r="FW165" s="92"/>
      <c r="FX165" s="92"/>
      <c r="FY165" s="92"/>
      <c r="FZ165" s="92"/>
      <c r="GA165" s="92"/>
      <c r="GB165" s="92"/>
      <c r="GC165" s="92"/>
      <c r="GD165" s="92"/>
      <c r="GE165" s="92"/>
      <c r="GF165" s="92"/>
      <c r="GG165" s="92"/>
      <c r="GH165" s="92"/>
      <c r="GI165" s="92"/>
      <c r="GJ165" s="92"/>
      <c r="GK165" s="92"/>
      <c r="GL165" s="92"/>
      <c r="GM165" s="92"/>
      <c r="GN165" s="92"/>
      <c r="GO165" s="92"/>
      <c r="GP165" s="92"/>
      <c r="GQ165" s="92"/>
      <c r="GR165" s="92"/>
      <c r="GS165" s="92"/>
      <c r="GT165" s="92"/>
      <c r="GU165" s="92"/>
      <c r="GV165" s="92"/>
      <c r="GW165" s="92"/>
      <c r="GX165" s="92"/>
      <c r="GY165" s="92"/>
      <c r="GZ165" s="92"/>
      <c r="HA165" s="92"/>
      <c r="HB165" s="92"/>
      <c r="HC165" s="92"/>
      <c r="HD165" s="92"/>
      <c r="HE165" s="92"/>
    </row>
    <row r="166" s="35" customFormat="1" ht="73" customHeight="1" spans="1:213">
      <c r="A166" s="112" t="s">
        <v>588</v>
      </c>
      <c r="B166" s="68" t="s">
        <v>589</v>
      </c>
      <c r="C166" s="68" t="s">
        <v>590</v>
      </c>
      <c r="D166" s="71" t="s">
        <v>390</v>
      </c>
      <c r="E166" s="71">
        <v>41829</v>
      </c>
      <c r="F166" s="71">
        <v>20000</v>
      </c>
      <c r="G166" s="71">
        <v>15000</v>
      </c>
      <c r="H166" s="68" t="s">
        <v>591</v>
      </c>
      <c r="I166" s="96">
        <v>43586</v>
      </c>
      <c r="J166" s="113" t="s">
        <v>592</v>
      </c>
      <c r="K166" s="72" t="s">
        <v>582</v>
      </c>
      <c r="L166" s="7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/>
      <c r="DU166" s="92"/>
      <c r="DV166" s="92"/>
      <c r="DW166" s="92"/>
      <c r="DX166" s="92"/>
      <c r="DY166" s="92"/>
      <c r="DZ166" s="92"/>
      <c r="EA166" s="92"/>
      <c r="EB166" s="92"/>
      <c r="EC166" s="92"/>
      <c r="ED166" s="92"/>
      <c r="EE166" s="92"/>
      <c r="EF166" s="92"/>
      <c r="EG166" s="92"/>
      <c r="EH166" s="92"/>
      <c r="EI166" s="92"/>
      <c r="EJ166" s="92"/>
      <c r="EK166" s="92"/>
      <c r="EL166" s="92"/>
      <c r="EM166" s="92"/>
      <c r="EN166" s="92"/>
      <c r="EO166" s="92"/>
      <c r="EP166" s="92"/>
      <c r="EQ166" s="92"/>
      <c r="ER166" s="92"/>
      <c r="ES166" s="92"/>
      <c r="ET166" s="92"/>
      <c r="EU166" s="92"/>
      <c r="EV166" s="92"/>
      <c r="EW166" s="92"/>
      <c r="EX166" s="92"/>
      <c r="EY166" s="92"/>
      <c r="EZ166" s="92"/>
      <c r="FA166" s="92"/>
      <c r="FB166" s="92"/>
      <c r="FC166" s="92"/>
      <c r="FD166" s="92"/>
      <c r="FE166" s="92"/>
      <c r="FF166" s="92"/>
      <c r="FG166" s="92"/>
      <c r="FH166" s="92"/>
      <c r="FI166" s="92"/>
      <c r="FJ166" s="92"/>
      <c r="FK166" s="92"/>
      <c r="FL166" s="92"/>
      <c r="FM166" s="92"/>
      <c r="FN166" s="92"/>
      <c r="FO166" s="92"/>
      <c r="FP166" s="92"/>
      <c r="FQ166" s="92"/>
      <c r="FR166" s="92"/>
      <c r="FS166" s="92"/>
      <c r="FT166" s="92"/>
      <c r="FU166" s="92"/>
      <c r="FV166" s="92"/>
      <c r="FW166" s="92"/>
      <c r="FX166" s="92"/>
      <c r="FY166" s="92"/>
      <c r="FZ166" s="92"/>
      <c r="GA166" s="92"/>
      <c r="GB166" s="92"/>
      <c r="GC166" s="92"/>
      <c r="GD166" s="92"/>
      <c r="GE166" s="92"/>
      <c r="GF166" s="92"/>
      <c r="GG166" s="92"/>
      <c r="GH166" s="92"/>
      <c r="GI166" s="92"/>
      <c r="GJ166" s="92"/>
      <c r="GK166" s="92"/>
      <c r="GL166" s="92"/>
      <c r="GM166" s="92"/>
      <c r="GN166" s="92"/>
      <c r="GO166" s="92"/>
      <c r="GP166" s="92"/>
      <c r="GQ166" s="92"/>
      <c r="GR166" s="92"/>
      <c r="GS166" s="92"/>
      <c r="GT166" s="92"/>
      <c r="GU166" s="92"/>
      <c r="GV166" s="92"/>
      <c r="GW166" s="92"/>
      <c r="GX166" s="92"/>
      <c r="GY166" s="92"/>
      <c r="GZ166" s="92"/>
      <c r="HA166" s="92"/>
      <c r="HB166" s="92"/>
      <c r="HC166" s="92"/>
      <c r="HD166" s="92"/>
      <c r="HE166" s="92"/>
    </row>
    <row r="167" s="35" customFormat="1" ht="61" customHeight="1" spans="1:213">
      <c r="A167" s="112" t="s">
        <v>593</v>
      </c>
      <c r="B167" s="68" t="s">
        <v>594</v>
      </c>
      <c r="C167" s="68" t="s">
        <v>595</v>
      </c>
      <c r="D167" s="71" t="s">
        <v>390</v>
      </c>
      <c r="E167" s="71">
        <v>139518</v>
      </c>
      <c r="F167" s="71">
        <v>7800</v>
      </c>
      <c r="G167" s="71">
        <v>10000</v>
      </c>
      <c r="H167" s="68" t="s">
        <v>596</v>
      </c>
      <c r="I167" s="96">
        <v>43647</v>
      </c>
      <c r="J167" s="113" t="s">
        <v>592</v>
      </c>
      <c r="K167" s="72" t="s">
        <v>582</v>
      </c>
      <c r="L167" s="7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/>
      <c r="DU167" s="92"/>
      <c r="DV167" s="92"/>
      <c r="DW167" s="92"/>
      <c r="DX167" s="92"/>
      <c r="DY167" s="92"/>
      <c r="DZ167" s="92"/>
      <c r="EA167" s="92"/>
      <c r="EB167" s="92"/>
      <c r="EC167" s="92"/>
      <c r="ED167" s="92"/>
      <c r="EE167" s="92"/>
      <c r="EF167" s="92"/>
      <c r="EG167" s="92"/>
      <c r="EH167" s="92"/>
      <c r="EI167" s="92"/>
      <c r="EJ167" s="92"/>
      <c r="EK167" s="92"/>
      <c r="EL167" s="92"/>
      <c r="EM167" s="92"/>
      <c r="EN167" s="92"/>
      <c r="EO167" s="92"/>
      <c r="EP167" s="92"/>
      <c r="EQ167" s="92"/>
      <c r="ER167" s="92"/>
      <c r="ES167" s="92"/>
      <c r="ET167" s="92"/>
      <c r="EU167" s="92"/>
      <c r="EV167" s="92"/>
      <c r="EW167" s="92"/>
      <c r="EX167" s="92"/>
      <c r="EY167" s="92"/>
      <c r="EZ167" s="92"/>
      <c r="FA167" s="92"/>
      <c r="FB167" s="92"/>
      <c r="FC167" s="92"/>
      <c r="FD167" s="92"/>
      <c r="FE167" s="92"/>
      <c r="FF167" s="92"/>
      <c r="FG167" s="92"/>
      <c r="FH167" s="92"/>
      <c r="FI167" s="92"/>
      <c r="FJ167" s="92"/>
      <c r="FK167" s="92"/>
      <c r="FL167" s="92"/>
      <c r="FM167" s="92"/>
      <c r="FN167" s="92"/>
      <c r="FO167" s="92"/>
      <c r="FP167" s="92"/>
      <c r="FQ167" s="92"/>
      <c r="FR167" s="92"/>
      <c r="FS167" s="92"/>
      <c r="FT167" s="92"/>
      <c r="FU167" s="92"/>
      <c r="FV167" s="92"/>
      <c r="FW167" s="92"/>
      <c r="FX167" s="92"/>
      <c r="FY167" s="92"/>
      <c r="FZ167" s="92"/>
      <c r="GA167" s="92"/>
      <c r="GB167" s="92"/>
      <c r="GC167" s="92"/>
      <c r="GD167" s="92"/>
      <c r="GE167" s="92"/>
      <c r="GF167" s="92"/>
      <c r="GG167" s="92"/>
      <c r="GH167" s="92"/>
      <c r="GI167" s="92"/>
      <c r="GJ167" s="92"/>
      <c r="GK167" s="92"/>
      <c r="GL167" s="92"/>
      <c r="GM167" s="92"/>
      <c r="GN167" s="92"/>
      <c r="GO167" s="92"/>
      <c r="GP167" s="92"/>
      <c r="GQ167" s="92"/>
      <c r="GR167" s="92"/>
      <c r="GS167" s="92"/>
      <c r="GT167" s="92"/>
      <c r="GU167" s="92"/>
      <c r="GV167" s="92"/>
      <c r="GW167" s="92"/>
      <c r="GX167" s="92"/>
      <c r="GY167" s="92"/>
      <c r="GZ167" s="92"/>
      <c r="HA167" s="92"/>
      <c r="HB167" s="92"/>
      <c r="HC167" s="92"/>
      <c r="HD167" s="92"/>
      <c r="HE167" s="92"/>
    </row>
    <row r="168" s="35" customFormat="1" ht="71" customHeight="1" spans="1:213">
      <c r="A168" s="112" t="s">
        <v>597</v>
      </c>
      <c r="B168" s="68" t="s">
        <v>598</v>
      </c>
      <c r="C168" s="68" t="s">
        <v>599</v>
      </c>
      <c r="D168" s="71" t="s">
        <v>600</v>
      </c>
      <c r="E168" s="71">
        <v>170745</v>
      </c>
      <c r="F168" s="71">
        <v>17000</v>
      </c>
      <c r="G168" s="71">
        <v>20000</v>
      </c>
      <c r="H168" s="68" t="s">
        <v>601</v>
      </c>
      <c r="I168" s="96">
        <v>43678</v>
      </c>
      <c r="J168" s="113" t="s">
        <v>602</v>
      </c>
      <c r="K168" s="72" t="s">
        <v>582</v>
      </c>
      <c r="L168" s="7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/>
      <c r="DV168" s="92"/>
      <c r="DW168" s="92"/>
      <c r="DX168" s="92"/>
      <c r="DY168" s="92"/>
      <c r="DZ168" s="92"/>
      <c r="EA168" s="92"/>
      <c r="EB168" s="92"/>
      <c r="EC168" s="92"/>
      <c r="ED168" s="92"/>
      <c r="EE168" s="92"/>
      <c r="EF168" s="92"/>
      <c r="EG168" s="92"/>
      <c r="EH168" s="92"/>
      <c r="EI168" s="92"/>
      <c r="EJ168" s="92"/>
      <c r="EK168" s="92"/>
      <c r="EL168" s="92"/>
      <c r="EM168" s="92"/>
      <c r="EN168" s="92"/>
      <c r="EO168" s="92"/>
      <c r="EP168" s="92"/>
      <c r="EQ168" s="92"/>
      <c r="ER168" s="92"/>
      <c r="ES168" s="92"/>
      <c r="ET168" s="92"/>
      <c r="EU168" s="92"/>
      <c r="EV168" s="92"/>
      <c r="EW168" s="92"/>
      <c r="EX168" s="92"/>
      <c r="EY168" s="92"/>
      <c r="EZ168" s="92"/>
      <c r="FA168" s="92"/>
      <c r="FB168" s="92"/>
      <c r="FC168" s="92"/>
      <c r="FD168" s="92"/>
      <c r="FE168" s="92"/>
      <c r="FF168" s="92"/>
      <c r="FG168" s="92"/>
      <c r="FH168" s="92"/>
      <c r="FI168" s="92"/>
      <c r="FJ168" s="92"/>
      <c r="FK168" s="92"/>
      <c r="FL168" s="92"/>
      <c r="FM168" s="92"/>
      <c r="FN168" s="92"/>
      <c r="FO168" s="92"/>
      <c r="FP168" s="92"/>
      <c r="FQ168" s="92"/>
      <c r="FR168" s="92"/>
      <c r="FS168" s="92"/>
      <c r="FT168" s="92"/>
      <c r="FU168" s="92"/>
      <c r="FV168" s="92"/>
      <c r="FW168" s="92"/>
      <c r="FX168" s="92"/>
      <c r="FY168" s="92"/>
      <c r="FZ168" s="92"/>
      <c r="GA168" s="92"/>
      <c r="GB168" s="92"/>
      <c r="GC168" s="92"/>
      <c r="GD168" s="92"/>
      <c r="GE168" s="92"/>
      <c r="GF168" s="92"/>
      <c r="GG168" s="92"/>
      <c r="GH168" s="92"/>
      <c r="GI168" s="92"/>
      <c r="GJ168" s="92"/>
      <c r="GK168" s="92"/>
      <c r="GL168" s="92"/>
      <c r="GM168" s="92"/>
      <c r="GN168" s="92"/>
      <c r="GO168" s="92"/>
      <c r="GP168" s="92"/>
      <c r="GQ168" s="92"/>
      <c r="GR168" s="92"/>
      <c r="GS168" s="92"/>
      <c r="GT168" s="92"/>
      <c r="GU168" s="92"/>
      <c r="GV168" s="92"/>
      <c r="GW168" s="92"/>
      <c r="GX168" s="92"/>
      <c r="GY168" s="92"/>
      <c r="GZ168" s="92"/>
      <c r="HA168" s="92"/>
      <c r="HB168" s="92"/>
      <c r="HC168" s="92"/>
      <c r="HD168" s="92"/>
      <c r="HE168" s="92"/>
    </row>
    <row r="169" s="35" customFormat="1" ht="45" customHeight="1" spans="1:213">
      <c r="A169" s="112" t="s">
        <v>603</v>
      </c>
      <c r="B169" s="68" t="s">
        <v>604</v>
      </c>
      <c r="C169" s="68" t="s">
        <v>605</v>
      </c>
      <c r="D169" s="71" t="s">
        <v>600</v>
      </c>
      <c r="E169" s="71">
        <v>262840</v>
      </c>
      <c r="F169" s="71">
        <v>26000</v>
      </c>
      <c r="G169" s="71">
        <v>20000</v>
      </c>
      <c r="H169" s="68" t="s">
        <v>601</v>
      </c>
      <c r="I169" s="96">
        <v>43586</v>
      </c>
      <c r="J169" s="113" t="s">
        <v>602</v>
      </c>
      <c r="K169" s="72" t="s">
        <v>582</v>
      </c>
      <c r="L169" s="7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2"/>
      <c r="DW169" s="92"/>
      <c r="DX169" s="92"/>
      <c r="DY169" s="92"/>
      <c r="DZ169" s="92"/>
      <c r="EA169" s="92"/>
      <c r="EB169" s="92"/>
      <c r="EC169" s="92"/>
      <c r="ED169" s="92"/>
      <c r="EE169" s="92"/>
      <c r="EF169" s="92"/>
      <c r="EG169" s="92"/>
      <c r="EH169" s="92"/>
      <c r="EI169" s="92"/>
      <c r="EJ169" s="92"/>
      <c r="EK169" s="92"/>
      <c r="EL169" s="92"/>
      <c r="EM169" s="92"/>
      <c r="EN169" s="92"/>
      <c r="EO169" s="92"/>
      <c r="EP169" s="92"/>
      <c r="EQ169" s="92"/>
      <c r="ER169" s="92"/>
      <c r="ES169" s="92"/>
      <c r="ET169" s="92"/>
      <c r="EU169" s="92"/>
      <c r="EV169" s="92"/>
      <c r="EW169" s="92"/>
      <c r="EX169" s="92"/>
      <c r="EY169" s="92"/>
      <c r="EZ169" s="92"/>
      <c r="FA169" s="92"/>
      <c r="FB169" s="92"/>
      <c r="FC169" s="92"/>
      <c r="FD169" s="92"/>
      <c r="FE169" s="92"/>
      <c r="FF169" s="92"/>
      <c r="FG169" s="92"/>
      <c r="FH169" s="92"/>
      <c r="FI169" s="92"/>
      <c r="FJ169" s="92"/>
      <c r="FK169" s="92"/>
      <c r="FL169" s="92"/>
      <c r="FM169" s="92"/>
      <c r="FN169" s="92"/>
      <c r="FO169" s="92"/>
      <c r="FP169" s="92"/>
      <c r="FQ169" s="92"/>
      <c r="FR169" s="92"/>
      <c r="FS169" s="92"/>
      <c r="FT169" s="92"/>
      <c r="FU169" s="92"/>
      <c r="FV169" s="92"/>
      <c r="FW169" s="92"/>
      <c r="FX169" s="92"/>
      <c r="FY169" s="92"/>
      <c r="FZ169" s="92"/>
      <c r="GA169" s="92"/>
      <c r="GB169" s="92"/>
      <c r="GC169" s="92"/>
      <c r="GD169" s="92"/>
      <c r="GE169" s="92"/>
      <c r="GF169" s="92"/>
      <c r="GG169" s="92"/>
      <c r="GH169" s="92"/>
      <c r="GI169" s="92"/>
      <c r="GJ169" s="92"/>
      <c r="GK169" s="92"/>
      <c r="GL169" s="92"/>
      <c r="GM169" s="92"/>
      <c r="GN169" s="92"/>
      <c r="GO169" s="92"/>
      <c r="GP169" s="92"/>
      <c r="GQ169" s="92"/>
      <c r="GR169" s="92"/>
      <c r="GS169" s="92"/>
      <c r="GT169" s="92"/>
      <c r="GU169" s="92"/>
      <c r="GV169" s="92"/>
      <c r="GW169" s="92"/>
      <c r="GX169" s="92"/>
      <c r="GY169" s="92"/>
      <c r="GZ169" s="92"/>
      <c r="HA169" s="92"/>
      <c r="HB169" s="92"/>
      <c r="HC169" s="92"/>
      <c r="HD169" s="92"/>
      <c r="HE169" s="92"/>
    </row>
    <row r="170" s="35" customFormat="1" ht="59" customHeight="1" spans="1:213">
      <c r="A170" s="79">
        <v>134</v>
      </c>
      <c r="B170" s="68" t="s">
        <v>606</v>
      </c>
      <c r="C170" s="68" t="s">
        <v>607</v>
      </c>
      <c r="D170" s="69" t="s">
        <v>40</v>
      </c>
      <c r="E170" s="69">
        <v>100000</v>
      </c>
      <c r="F170" s="69">
        <v>8800</v>
      </c>
      <c r="G170" s="71">
        <v>20000</v>
      </c>
      <c r="H170" s="68" t="s">
        <v>408</v>
      </c>
      <c r="I170" s="93">
        <v>44075</v>
      </c>
      <c r="J170" s="71" t="s">
        <v>608</v>
      </c>
      <c r="K170" s="72" t="s">
        <v>582</v>
      </c>
      <c r="L170" s="72" t="s">
        <v>131</v>
      </c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/>
      <c r="DU170" s="92"/>
      <c r="DV170" s="92"/>
      <c r="DW170" s="92"/>
      <c r="DX170" s="92"/>
      <c r="DY170" s="92"/>
      <c r="DZ170" s="92"/>
      <c r="EA170" s="92"/>
      <c r="EB170" s="92"/>
      <c r="EC170" s="92"/>
      <c r="ED170" s="92"/>
      <c r="EE170" s="92"/>
      <c r="EF170" s="92"/>
      <c r="EG170" s="92"/>
      <c r="EH170" s="92"/>
      <c r="EI170" s="92"/>
      <c r="EJ170" s="92"/>
      <c r="EK170" s="92"/>
      <c r="EL170" s="92"/>
      <c r="EM170" s="92"/>
      <c r="EN170" s="92"/>
      <c r="EO170" s="92"/>
      <c r="EP170" s="92"/>
      <c r="EQ170" s="92"/>
      <c r="ER170" s="92"/>
      <c r="ES170" s="92"/>
      <c r="ET170" s="92"/>
      <c r="EU170" s="92"/>
      <c r="EV170" s="92"/>
      <c r="EW170" s="92"/>
      <c r="EX170" s="92"/>
      <c r="EY170" s="92"/>
      <c r="EZ170" s="92"/>
      <c r="FA170" s="92"/>
      <c r="FB170" s="92"/>
      <c r="FC170" s="92"/>
      <c r="FD170" s="92"/>
      <c r="FE170" s="92"/>
      <c r="FF170" s="92"/>
      <c r="FG170" s="92"/>
      <c r="FH170" s="92"/>
      <c r="FI170" s="92"/>
      <c r="FJ170" s="92"/>
      <c r="FK170" s="92"/>
      <c r="FL170" s="92"/>
      <c r="FM170" s="92"/>
      <c r="FN170" s="92"/>
      <c r="FO170" s="92"/>
      <c r="FP170" s="92"/>
      <c r="FQ170" s="92"/>
      <c r="FR170" s="92"/>
      <c r="FS170" s="92"/>
      <c r="FT170" s="92"/>
      <c r="FU170" s="92"/>
      <c r="FV170" s="92"/>
      <c r="FW170" s="92"/>
      <c r="FX170" s="92"/>
      <c r="FY170" s="92"/>
      <c r="FZ170" s="92"/>
      <c r="GA170" s="92"/>
      <c r="GB170" s="92"/>
      <c r="GC170" s="92"/>
      <c r="GD170" s="92"/>
      <c r="GE170" s="92"/>
      <c r="GF170" s="92"/>
      <c r="GG170" s="92"/>
      <c r="GH170" s="92"/>
      <c r="GI170" s="92"/>
      <c r="GJ170" s="92"/>
      <c r="GK170" s="92"/>
      <c r="GL170" s="92"/>
      <c r="GM170" s="92"/>
      <c r="GN170" s="92"/>
      <c r="GO170" s="92"/>
      <c r="GP170" s="92"/>
      <c r="GQ170" s="92"/>
      <c r="GR170" s="92"/>
      <c r="GS170" s="92"/>
      <c r="GT170" s="92"/>
      <c r="GU170" s="92"/>
      <c r="GV170" s="92"/>
      <c r="GW170" s="92"/>
      <c r="GX170" s="92"/>
      <c r="GY170" s="92"/>
      <c r="GZ170" s="92"/>
      <c r="HA170" s="92"/>
      <c r="HB170" s="92"/>
      <c r="HC170" s="92"/>
      <c r="HD170" s="92"/>
      <c r="HE170" s="92"/>
    </row>
    <row r="171" s="35" customFormat="1" ht="75" customHeight="1" spans="1:213">
      <c r="A171" s="66">
        <v>135</v>
      </c>
      <c r="B171" s="68" t="s">
        <v>609</v>
      </c>
      <c r="C171" s="68" t="s">
        <v>610</v>
      </c>
      <c r="D171" s="69" t="s">
        <v>217</v>
      </c>
      <c r="E171" s="69">
        <v>269210</v>
      </c>
      <c r="F171" s="69">
        <v>90000</v>
      </c>
      <c r="G171" s="71">
        <v>50000</v>
      </c>
      <c r="H171" s="68" t="s">
        <v>611</v>
      </c>
      <c r="I171" s="93">
        <v>43770</v>
      </c>
      <c r="J171" s="71" t="s">
        <v>612</v>
      </c>
      <c r="K171" s="72" t="s">
        <v>582</v>
      </c>
      <c r="L171" s="72" t="s">
        <v>86</v>
      </c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/>
      <c r="DU171" s="92"/>
      <c r="DV171" s="92"/>
      <c r="DW171" s="92"/>
      <c r="DX171" s="92"/>
      <c r="DY171" s="92"/>
      <c r="DZ171" s="92"/>
      <c r="EA171" s="92"/>
      <c r="EB171" s="92"/>
      <c r="EC171" s="92"/>
      <c r="ED171" s="92"/>
      <c r="EE171" s="92"/>
      <c r="EF171" s="92"/>
      <c r="EG171" s="92"/>
      <c r="EH171" s="92"/>
      <c r="EI171" s="92"/>
      <c r="EJ171" s="92"/>
      <c r="EK171" s="92"/>
      <c r="EL171" s="92"/>
      <c r="EM171" s="92"/>
      <c r="EN171" s="92"/>
      <c r="EO171" s="92"/>
      <c r="EP171" s="92"/>
      <c r="EQ171" s="92"/>
      <c r="ER171" s="92"/>
      <c r="ES171" s="92"/>
      <c r="ET171" s="92"/>
      <c r="EU171" s="92"/>
      <c r="EV171" s="92"/>
      <c r="EW171" s="92"/>
      <c r="EX171" s="92"/>
      <c r="EY171" s="92"/>
      <c r="EZ171" s="92"/>
      <c r="FA171" s="92"/>
      <c r="FB171" s="92"/>
      <c r="FC171" s="92"/>
      <c r="FD171" s="92"/>
      <c r="FE171" s="92"/>
      <c r="FF171" s="92"/>
      <c r="FG171" s="92"/>
      <c r="FH171" s="92"/>
      <c r="FI171" s="92"/>
      <c r="FJ171" s="92"/>
      <c r="FK171" s="92"/>
      <c r="FL171" s="92"/>
      <c r="FM171" s="92"/>
      <c r="FN171" s="92"/>
      <c r="FO171" s="92"/>
      <c r="FP171" s="92"/>
      <c r="FQ171" s="92"/>
      <c r="FR171" s="92"/>
      <c r="FS171" s="92"/>
      <c r="FT171" s="92"/>
      <c r="FU171" s="92"/>
      <c r="FV171" s="92"/>
      <c r="FW171" s="92"/>
      <c r="FX171" s="92"/>
      <c r="FY171" s="92"/>
      <c r="FZ171" s="92"/>
      <c r="GA171" s="92"/>
      <c r="GB171" s="92"/>
      <c r="GC171" s="92"/>
      <c r="GD171" s="92"/>
      <c r="GE171" s="92"/>
      <c r="GF171" s="92"/>
      <c r="GG171" s="92"/>
      <c r="GH171" s="92"/>
      <c r="GI171" s="92"/>
      <c r="GJ171" s="92"/>
      <c r="GK171" s="92"/>
      <c r="GL171" s="92"/>
      <c r="GM171" s="92"/>
      <c r="GN171" s="92"/>
      <c r="GO171" s="92"/>
      <c r="GP171" s="92"/>
      <c r="GQ171" s="92"/>
      <c r="GR171" s="92"/>
      <c r="GS171" s="92"/>
      <c r="GT171" s="92"/>
      <c r="GU171" s="92"/>
      <c r="GV171" s="92"/>
      <c r="GW171" s="92"/>
      <c r="GX171" s="92"/>
      <c r="GY171" s="92"/>
      <c r="GZ171" s="92"/>
      <c r="HA171" s="92"/>
      <c r="HB171" s="92"/>
      <c r="HC171" s="92"/>
      <c r="HD171" s="92"/>
      <c r="HE171" s="92"/>
    </row>
    <row r="172" s="35" customFormat="1" ht="72" spans="1:213">
      <c r="A172" s="79">
        <v>136</v>
      </c>
      <c r="B172" s="68" t="s">
        <v>613</v>
      </c>
      <c r="C172" s="103" t="s">
        <v>614</v>
      </c>
      <c r="D172" s="60" t="s">
        <v>217</v>
      </c>
      <c r="E172" s="60">
        <v>28060</v>
      </c>
      <c r="F172" s="60">
        <v>11000</v>
      </c>
      <c r="G172" s="72">
        <v>10000</v>
      </c>
      <c r="H172" s="59" t="s">
        <v>615</v>
      </c>
      <c r="I172" s="93">
        <v>43739</v>
      </c>
      <c r="J172" s="72" t="s">
        <v>612</v>
      </c>
      <c r="K172" s="72" t="s">
        <v>582</v>
      </c>
      <c r="L172" s="72" t="s">
        <v>151</v>
      </c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/>
      <c r="DU172" s="92"/>
      <c r="DV172" s="92"/>
      <c r="DW172" s="92"/>
      <c r="DX172" s="92"/>
      <c r="DY172" s="92"/>
      <c r="DZ172" s="92"/>
      <c r="EA172" s="92"/>
      <c r="EB172" s="92"/>
      <c r="EC172" s="92"/>
      <c r="ED172" s="92"/>
      <c r="EE172" s="92"/>
      <c r="EF172" s="92"/>
      <c r="EG172" s="92"/>
      <c r="EH172" s="92"/>
      <c r="EI172" s="92"/>
      <c r="EJ172" s="92"/>
      <c r="EK172" s="92"/>
      <c r="EL172" s="92"/>
      <c r="EM172" s="92"/>
      <c r="EN172" s="92"/>
      <c r="EO172" s="92"/>
      <c r="EP172" s="92"/>
      <c r="EQ172" s="92"/>
      <c r="ER172" s="92"/>
      <c r="ES172" s="92"/>
      <c r="ET172" s="92"/>
      <c r="EU172" s="92"/>
      <c r="EV172" s="92"/>
      <c r="EW172" s="92"/>
      <c r="EX172" s="92"/>
      <c r="EY172" s="92"/>
      <c r="EZ172" s="92"/>
      <c r="FA172" s="92"/>
      <c r="FB172" s="92"/>
      <c r="FC172" s="92"/>
      <c r="FD172" s="92"/>
      <c r="FE172" s="92"/>
      <c r="FF172" s="92"/>
      <c r="FG172" s="92"/>
      <c r="FH172" s="92"/>
      <c r="FI172" s="92"/>
      <c r="FJ172" s="92"/>
      <c r="FK172" s="92"/>
      <c r="FL172" s="92"/>
      <c r="FM172" s="92"/>
      <c r="FN172" s="92"/>
      <c r="FO172" s="92"/>
      <c r="FP172" s="92"/>
      <c r="FQ172" s="92"/>
      <c r="FR172" s="92"/>
      <c r="FS172" s="92"/>
      <c r="FT172" s="92"/>
      <c r="FU172" s="92"/>
      <c r="FV172" s="92"/>
      <c r="FW172" s="92"/>
      <c r="FX172" s="92"/>
      <c r="FY172" s="92"/>
      <c r="FZ172" s="92"/>
      <c r="GA172" s="92"/>
      <c r="GB172" s="92"/>
      <c r="GC172" s="92"/>
      <c r="GD172" s="92"/>
      <c r="GE172" s="92"/>
      <c r="GF172" s="92"/>
      <c r="GG172" s="92"/>
      <c r="GH172" s="92"/>
      <c r="GI172" s="92"/>
      <c r="GJ172" s="92"/>
      <c r="GK172" s="92"/>
      <c r="GL172" s="92"/>
      <c r="GM172" s="92"/>
      <c r="GN172" s="92"/>
      <c r="GO172" s="92"/>
      <c r="GP172" s="92"/>
      <c r="GQ172" s="92"/>
      <c r="GR172" s="92"/>
      <c r="GS172" s="92"/>
      <c r="GT172" s="92"/>
      <c r="GU172" s="92"/>
      <c r="GV172" s="92"/>
      <c r="GW172" s="92"/>
      <c r="GX172" s="92"/>
      <c r="GY172" s="92"/>
      <c r="GZ172" s="92"/>
      <c r="HA172" s="92"/>
      <c r="HB172" s="92"/>
      <c r="HC172" s="92"/>
      <c r="HD172" s="92"/>
      <c r="HE172" s="92"/>
    </row>
    <row r="173" s="35" customFormat="1" ht="63" customHeight="1" spans="1:213">
      <c r="A173" s="66">
        <v>137</v>
      </c>
      <c r="B173" s="68" t="s">
        <v>616</v>
      </c>
      <c r="C173" s="103" t="s">
        <v>617</v>
      </c>
      <c r="D173" s="60" t="s">
        <v>618</v>
      </c>
      <c r="E173" s="60">
        <v>225900</v>
      </c>
      <c r="F173" s="60">
        <v>12000</v>
      </c>
      <c r="G173" s="72">
        <v>10000</v>
      </c>
      <c r="H173" s="59" t="s">
        <v>619</v>
      </c>
      <c r="I173" s="93">
        <v>43739</v>
      </c>
      <c r="J173" s="72" t="s">
        <v>612</v>
      </c>
      <c r="K173" s="72" t="s">
        <v>582</v>
      </c>
      <c r="L173" s="72" t="s">
        <v>86</v>
      </c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/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</row>
    <row r="174" s="35" customFormat="1" ht="58" customHeight="1" spans="1:213">
      <c r="A174" s="79">
        <v>138</v>
      </c>
      <c r="B174" s="68" t="s">
        <v>620</v>
      </c>
      <c r="C174" s="68" t="s">
        <v>621</v>
      </c>
      <c r="D174" s="69" t="s">
        <v>257</v>
      </c>
      <c r="E174" s="69">
        <v>160047</v>
      </c>
      <c r="F174" s="69">
        <v>85000</v>
      </c>
      <c r="G174" s="71">
        <v>50000</v>
      </c>
      <c r="H174" s="68" t="s">
        <v>145</v>
      </c>
      <c r="I174" s="96">
        <v>43344</v>
      </c>
      <c r="J174" s="71" t="s">
        <v>622</v>
      </c>
      <c r="K174" s="72" t="s">
        <v>582</v>
      </c>
      <c r="L174" s="72" t="s">
        <v>76</v>
      </c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2"/>
      <c r="GF174" s="92"/>
      <c r="GG174" s="92"/>
      <c r="GH174" s="92"/>
      <c r="GI174" s="92"/>
      <c r="GJ174" s="92"/>
      <c r="GK174" s="92"/>
      <c r="GL174" s="92"/>
      <c r="GM174" s="92"/>
      <c r="GN174" s="92"/>
      <c r="GO174" s="92"/>
      <c r="GP174" s="92"/>
      <c r="GQ174" s="92"/>
      <c r="GR174" s="92"/>
      <c r="GS174" s="92"/>
      <c r="GT174" s="92"/>
      <c r="GU174" s="92"/>
      <c r="GV174" s="92"/>
      <c r="GW174" s="92"/>
      <c r="GX174" s="92"/>
      <c r="GY174" s="92"/>
      <c r="GZ174" s="92"/>
      <c r="HA174" s="92"/>
      <c r="HB174" s="92"/>
      <c r="HC174" s="92"/>
      <c r="HD174" s="92"/>
      <c r="HE174" s="92"/>
    </row>
    <row r="175" s="35" customFormat="1" ht="81" customHeight="1" spans="1:213">
      <c r="A175" s="66">
        <v>139</v>
      </c>
      <c r="B175" s="68" t="s">
        <v>623</v>
      </c>
      <c r="C175" s="68" t="s">
        <v>624</v>
      </c>
      <c r="D175" s="71" t="s">
        <v>217</v>
      </c>
      <c r="E175" s="71">
        <v>57482</v>
      </c>
      <c r="F175" s="71">
        <v>14000</v>
      </c>
      <c r="G175" s="71">
        <v>10000</v>
      </c>
      <c r="H175" s="68" t="s">
        <v>625</v>
      </c>
      <c r="I175" s="96">
        <v>43739</v>
      </c>
      <c r="J175" s="113" t="s">
        <v>581</v>
      </c>
      <c r="K175" s="72" t="s">
        <v>582</v>
      </c>
      <c r="L175" s="72" t="s">
        <v>120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/>
      <c r="DU175" s="92"/>
      <c r="DV175" s="92"/>
      <c r="DW175" s="92"/>
      <c r="DX175" s="92"/>
      <c r="DY175" s="92"/>
      <c r="DZ175" s="92"/>
      <c r="EA175" s="92"/>
      <c r="EB175" s="92"/>
      <c r="EC175" s="92"/>
      <c r="ED175" s="92"/>
      <c r="EE175" s="92"/>
      <c r="EF175" s="92"/>
      <c r="EG175" s="92"/>
      <c r="EH175" s="92"/>
      <c r="EI175" s="92"/>
      <c r="EJ175" s="92"/>
      <c r="EK175" s="92"/>
      <c r="EL175" s="92"/>
      <c r="EM175" s="92"/>
      <c r="EN175" s="92"/>
      <c r="EO175" s="92"/>
      <c r="EP175" s="92"/>
      <c r="EQ175" s="92"/>
      <c r="ER175" s="92"/>
      <c r="ES175" s="92"/>
      <c r="ET175" s="92"/>
      <c r="EU175" s="92"/>
      <c r="EV175" s="92"/>
      <c r="EW175" s="92"/>
      <c r="EX175" s="92"/>
      <c r="EY175" s="92"/>
      <c r="EZ175" s="92"/>
      <c r="FA175" s="92"/>
      <c r="FB175" s="92"/>
      <c r="FC175" s="92"/>
      <c r="FD175" s="92"/>
      <c r="FE175" s="92"/>
      <c r="FF175" s="92"/>
      <c r="FG175" s="92"/>
      <c r="FH175" s="92"/>
      <c r="FI175" s="92"/>
      <c r="FJ175" s="92"/>
      <c r="FK175" s="92"/>
      <c r="FL175" s="92"/>
      <c r="FM175" s="92"/>
      <c r="FN175" s="92"/>
      <c r="FO175" s="92"/>
      <c r="FP175" s="92"/>
      <c r="FQ175" s="92"/>
      <c r="FR175" s="92"/>
      <c r="FS175" s="92"/>
      <c r="FT175" s="92"/>
      <c r="FU175" s="92"/>
      <c r="FV175" s="92"/>
      <c r="FW175" s="92"/>
      <c r="FX175" s="92"/>
      <c r="FY175" s="92"/>
      <c r="FZ175" s="92"/>
      <c r="GA175" s="92"/>
      <c r="GB175" s="92"/>
      <c r="GC175" s="92"/>
      <c r="GD175" s="92"/>
      <c r="GE175" s="92"/>
      <c r="GF175" s="92"/>
      <c r="GG175" s="92"/>
      <c r="GH175" s="92"/>
      <c r="GI175" s="92"/>
      <c r="GJ175" s="92"/>
      <c r="GK175" s="92"/>
      <c r="GL175" s="92"/>
      <c r="GM175" s="92"/>
      <c r="GN175" s="92"/>
      <c r="GO175" s="92"/>
      <c r="GP175" s="92"/>
      <c r="GQ175" s="92"/>
      <c r="GR175" s="92"/>
      <c r="GS175" s="92"/>
      <c r="GT175" s="92"/>
      <c r="GU175" s="92"/>
      <c r="GV175" s="92"/>
      <c r="GW175" s="92"/>
      <c r="GX175" s="92"/>
      <c r="GY175" s="92"/>
      <c r="GZ175" s="92"/>
      <c r="HA175" s="92"/>
      <c r="HB175" s="92"/>
      <c r="HC175" s="92"/>
      <c r="HD175" s="92"/>
      <c r="HE175" s="92"/>
    </row>
    <row r="176" s="35" customFormat="1" ht="51" customHeight="1" spans="1:213">
      <c r="A176" s="79">
        <v>140</v>
      </c>
      <c r="B176" s="68" t="s">
        <v>626</v>
      </c>
      <c r="C176" s="68" t="s">
        <v>627</v>
      </c>
      <c r="D176" s="71" t="s">
        <v>134</v>
      </c>
      <c r="E176" s="71">
        <v>30000</v>
      </c>
      <c r="F176" s="71">
        <v>100</v>
      </c>
      <c r="G176" s="71">
        <v>8000</v>
      </c>
      <c r="H176" s="68" t="s">
        <v>628</v>
      </c>
      <c r="I176" s="96">
        <v>44105</v>
      </c>
      <c r="J176" s="113" t="s">
        <v>612</v>
      </c>
      <c r="K176" s="72" t="s">
        <v>582</v>
      </c>
      <c r="L176" s="72" t="s">
        <v>96</v>
      </c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/>
      <c r="DU176" s="92"/>
      <c r="DV176" s="92"/>
      <c r="DW176" s="92"/>
      <c r="DX176" s="92"/>
      <c r="DY176" s="92"/>
      <c r="DZ176" s="92"/>
      <c r="EA176" s="92"/>
      <c r="EB176" s="92"/>
      <c r="EC176" s="92"/>
      <c r="ED176" s="92"/>
      <c r="EE176" s="92"/>
      <c r="EF176" s="92"/>
      <c r="EG176" s="92"/>
      <c r="EH176" s="92"/>
      <c r="EI176" s="92"/>
      <c r="EJ176" s="92"/>
      <c r="EK176" s="92"/>
      <c r="EL176" s="92"/>
      <c r="EM176" s="92"/>
      <c r="EN176" s="92"/>
      <c r="EO176" s="92"/>
      <c r="EP176" s="92"/>
      <c r="EQ176" s="92"/>
      <c r="ER176" s="92"/>
      <c r="ES176" s="92"/>
      <c r="ET176" s="92"/>
      <c r="EU176" s="92"/>
      <c r="EV176" s="92"/>
      <c r="EW176" s="92"/>
      <c r="EX176" s="92"/>
      <c r="EY176" s="92"/>
      <c r="EZ176" s="92"/>
      <c r="FA176" s="92"/>
      <c r="FB176" s="92"/>
      <c r="FC176" s="92"/>
      <c r="FD176" s="92"/>
      <c r="FE176" s="92"/>
      <c r="FF176" s="92"/>
      <c r="FG176" s="92"/>
      <c r="FH176" s="92"/>
      <c r="FI176" s="92"/>
      <c r="FJ176" s="92"/>
      <c r="FK176" s="92"/>
      <c r="FL176" s="92"/>
      <c r="FM176" s="92"/>
      <c r="FN176" s="92"/>
      <c r="FO176" s="92"/>
      <c r="FP176" s="92"/>
      <c r="FQ176" s="92"/>
      <c r="FR176" s="92"/>
      <c r="FS176" s="92"/>
      <c r="FT176" s="92"/>
      <c r="FU176" s="92"/>
      <c r="FV176" s="92"/>
      <c r="FW176" s="92"/>
      <c r="FX176" s="92"/>
      <c r="FY176" s="92"/>
      <c r="FZ176" s="92"/>
      <c r="GA176" s="92"/>
      <c r="GB176" s="92"/>
      <c r="GC176" s="92"/>
      <c r="GD176" s="92"/>
      <c r="GE176" s="92"/>
      <c r="GF176" s="92"/>
      <c r="GG176" s="92"/>
      <c r="GH176" s="92"/>
      <c r="GI176" s="92"/>
      <c r="GJ176" s="92"/>
      <c r="GK176" s="92"/>
      <c r="GL176" s="92"/>
      <c r="GM176" s="92"/>
      <c r="GN176" s="92"/>
      <c r="GO176" s="92"/>
      <c r="GP176" s="92"/>
      <c r="GQ176" s="92"/>
      <c r="GR176" s="92"/>
      <c r="GS176" s="92"/>
      <c r="GT176" s="92"/>
      <c r="GU176" s="92"/>
      <c r="GV176" s="92"/>
      <c r="GW176" s="92"/>
      <c r="GX176" s="92"/>
      <c r="GY176" s="92"/>
      <c r="GZ176" s="92"/>
      <c r="HA176" s="92"/>
      <c r="HB176" s="92"/>
      <c r="HC176" s="92"/>
      <c r="HD176" s="92"/>
      <c r="HE176" s="92"/>
    </row>
    <row r="177" s="35" customFormat="1" ht="59" customHeight="1" spans="1:213">
      <c r="A177" s="66">
        <v>141</v>
      </c>
      <c r="B177" s="68" t="s">
        <v>629</v>
      </c>
      <c r="C177" s="68" t="s">
        <v>630</v>
      </c>
      <c r="D177" s="71" t="s">
        <v>217</v>
      </c>
      <c r="E177" s="71">
        <v>74000</v>
      </c>
      <c r="F177" s="71">
        <v>38000</v>
      </c>
      <c r="G177" s="71">
        <v>15000</v>
      </c>
      <c r="H177" s="68" t="s">
        <v>631</v>
      </c>
      <c r="I177" s="96">
        <v>43891</v>
      </c>
      <c r="J177" s="113" t="s">
        <v>632</v>
      </c>
      <c r="K177" s="72" t="s">
        <v>582</v>
      </c>
      <c r="L177" s="72" t="s">
        <v>120</v>
      </c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2"/>
      <c r="DW177" s="92"/>
      <c r="DX177" s="92"/>
      <c r="DY177" s="92"/>
      <c r="DZ177" s="92"/>
      <c r="EA177" s="92"/>
      <c r="EB177" s="92"/>
      <c r="EC177" s="92"/>
      <c r="ED177" s="92"/>
      <c r="EE177" s="92"/>
      <c r="EF177" s="92"/>
      <c r="EG177" s="92"/>
      <c r="EH177" s="92"/>
      <c r="EI177" s="92"/>
      <c r="EJ177" s="92"/>
      <c r="EK177" s="92"/>
      <c r="EL177" s="92"/>
      <c r="EM177" s="92"/>
      <c r="EN177" s="92"/>
      <c r="EO177" s="92"/>
      <c r="EP177" s="92"/>
      <c r="EQ177" s="92"/>
      <c r="ER177" s="92"/>
      <c r="ES177" s="92"/>
      <c r="ET177" s="92"/>
      <c r="EU177" s="92"/>
      <c r="EV177" s="92"/>
      <c r="EW177" s="92"/>
      <c r="EX177" s="92"/>
      <c r="EY177" s="92"/>
      <c r="EZ177" s="92"/>
      <c r="FA177" s="92"/>
      <c r="FB177" s="92"/>
      <c r="FC177" s="92"/>
      <c r="FD177" s="92"/>
      <c r="FE177" s="92"/>
      <c r="FF177" s="92"/>
      <c r="FG177" s="92"/>
      <c r="FH177" s="92"/>
      <c r="FI177" s="92"/>
      <c r="FJ177" s="92"/>
      <c r="FK177" s="92"/>
      <c r="FL177" s="92"/>
      <c r="FM177" s="92"/>
      <c r="FN177" s="92"/>
      <c r="FO177" s="92"/>
      <c r="FP177" s="92"/>
      <c r="FQ177" s="92"/>
      <c r="FR177" s="92"/>
      <c r="FS177" s="92"/>
      <c r="FT177" s="92"/>
      <c r="FU177" s="92"/>
      <c r="FV177" s="92"/>
      <c r="FW177" s="92"/>
      <c r="FX177" s="92"/>
      <c r="FY177" s="92"/>
      <c r="FZ177" s="92"/>
      <c r="GA177" s="92"/>
      <c r="GB177" s="92"/>
      <c r="GC177" s="92"/>
      <c r="GD177" s="92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  <c r="GO177" s="92"/>
      <c r="GP177" s="92"/>
      <c r="GQ177" s="92"/>
      <c r="GR177" s="92"/>
      <c r="GS177" s="92"/>
      <c r="GT177" s="92"/>
      <c r="GU177" s="92"/>
      <c r="GV177" s="92"/>
      <c r="GW177" s="92"/>
      <c r="GX177" s="92"/>
      <c r="GY177" s="92"/>
      <c r="GZ177" s="92"/>
      <c r="HA177" s="92"/>
      <c r="HB177" s="92"/>
      <c r="HC177" s="92"/>
      <c r="HD177" s="92"/>
      <c r="HE177" s="92"/>
    </row>
    <row r="178" s="34" customFormat="1" ht="20" customHeight="1" spans="1:213">
      <c r="A178" s="64" t="s">
        <v>62</v>
      </c>
      <c r="B178" s="65" t="s">
        <v>633</v>
      </c>
      <c r="C178" s="59"/>
      <c r="D178" s="60"/>
      <c r="E178" s="61">
        <f>SUM(E179:E188)</f>
        <v>377897</v>
      </c>
      <c r="F178" s="61">
        <f>SUM(F179:F188)</f>
        <v>0</v>
      </c>
      <c r="G178" s="61">
        <f>SUM(G179:G188)</f>
        <v>94000</v>
      </c>
      <c r="H178" s="62"/>
      <c r="I178" s="72"/>
      <c r="J178" s="72"/>
      <c r="K178" s="72"/>
      <c r="L178" s="72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</row>
    <row r="179" s="34" customFormat="1" ht="61" customHeight="1" spans="1:213">
      <c r="A179" s="113">
        <v>142</v>
      </c>
      <c r="B179" s="77" t="s">
        <v>634</v>
      </c>
      <c r="C179" s="59" t="s">
        <v>635</v>
      </c>
      <c r="D179" s="60" t="s">
        <v>69</v>
      </c>
      <c r="E179" s="60">
        <v>16955</v>
      </c>
      <c r="F179" s="60">
        <v>0</v>
      </c>
      <c r="G179" s="60">
        <v>8000</v>
      </c>
      <c r="H179" s="74" t="s">
        <v>636</v>
      </c>
      <c r="I179" s="93">
        <v>44287</v>
      </c>
      <c r="J179" s="72" t="s">
        <v>592</v>
      </c>
      <c r="K179" s="72" t="s">
        <v>582</v>
      </c>
      <c r="L179" s="72" t="s">
        <v>86</v>
      </c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</row>
    <row r="180" s="34" customFormat="1" ht="72" customHeight="1" spans="1:213">
      <c r="A180" s="113">
        <v>143</v>
      </c>
      <c r="B180" s="77" t="s">
        <v>637</v>
      </c>
      <c r="C180" s="59" t="s">
        <v>638</v>
      </c>
      <c r="D180" s="60" t="s">
        <v>69</v>
      </c>
      <c r="E180" s="60">
        <v>16046</v>
      </c>
      <c r="F180" s="60">
        <v>0</v>
      </c>
      <c r="G180" s="60">
        <v>8000</v>
      </c>
      <c r="H180" s="74" t="s">
        <v>639</v>
      </c>
      <c r="I180" s="93">
        <v>44287</v>
      </c>
      <c r="J180" s="72" t="s">
        <v>640</v>
      </c>
      <c r="K180" s="72" t="s">
        <v>582</v>
      </c>
      <c r="L180" s="72" t="s">
        <v>86</v>
      </c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</row>
    <row r="181" s="34" customFormat="1" ht="76" customHeight="1" spans="1:213">
      <c r="A181" s="113">
        <v>144</v>
      </c>
      <c r="B181" s="77" t="s">
        <v>641</v>
      </c>
      <c r="C181" s="59" t="s">
        <v>642</v>
      </c>
      <c r="D181" s="60" t="s">
        <v>69</v>
      </c>
      <c r="E181" s="60">
        <v>9000</v>
      </c>
      <c r="F181" s="60">
        <v>0</v>
      </c>
      <c r="G181" s="60">
        <v>6000</v>
      </c>
      <c r="H181" s="74" t="s">
        <v>619</v>
      </c>
      <c r="I181" s="93">
        <v>44317</v>
      </c>
      <c r="J181" s="72" t="s">
        <v>643</v>
      </c>
      <c r="K181" s="72" t="s">
        <v>582</v>
      </c>
      <c r="L181" s="72" t="s">
        <v>86</v>
      </c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</row>
    <row r="182" s="34" customFormat="1" ht="57" customHeight="1" spans="1:213">
      <c r="A182" s="113">
        <v>145</v>
      </c>
      <c r="B182" s="77" t="s">
        <v>644</v>
      </c>
      <c r="C182" s="59" t="s">
        <v>645</v>
      </c>
      <c r="D182" s="60" t="s">
        <v>73</v>
      </c>
      <c r="E182" s="60">
        <v>124000</v>
      </c>
      <c r="F182" s="60">
        <v>0</v>
      </c>
      <c r="G182" s="60">
        <v>10000</v>
      </c>
      <c r="H182" s="74" t="s">
        <v>646</v>
      </c>
      <c r="I182" s="93">
        <v>44409</v>
      </c>
      <c r="J182" s="72" t="s">
        <v>592</v>
      </c>
      <c r="K182" s="72" t="s">
        <v>582</v>
      </c>
      <c r="L182" s="72" t="s">
        <v>86</v>
      </c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</row>
    <row r="183" s="34" customFormat="1" ht="72" customHeight="1" spans="1:213">
      <c r="A183" s="113">
        <v>146</v>
      </c>
      <c r="B183" s="77" t="s">
        <v>647</v>
      </c>
      <c r="C183" s="59" t="s">
        <v>648</v>
      </c>
      <c r="D183" s="60" t="s">
        <v>66</v>
      </c>
      <c r="E183" s="60">
        <v>59500</v>
      </c>
      <c r="F183" s="60">
        <v>0</v>
      </c>
      <c r="G183" s="60">
        <v>8000</v>
      </c>
      <c r="H183" s="74" t="s">
        <v>649</v>
      </c>
      <c r="I183" s="93">
        <v>44409</v>
      </c>
      <c r="J183" s="72" t="s">
        <v>650</v>
      </c>
      <c r="K183" s="72" t="s">
        <v>582</v>
      </c>
      <c r="L183" s="72" t="s">
        <v>151</v>
      </c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</row>
    <row r="184" s="34" customFormat="1" ht="62" customHeight="1" spans="1:213">
      <c r="A184" s="113">
        <v>147</v>
      </c>
      <c r="B184" s="77" t="s">
        <v>651</v>
      </c>
      <c r="C184" s="59" t="s">
        <v>652</v>
      </c>
      <c r="D184" s="60" t="s">
        <v>69</v>
      </c>
      <c r="E184" s="60">
        <v>8402</v>
      </c>
      <c r="F184" s="60">
        <v>0</v>
      </c>
      <c r="G184" s="60">
        <v>7000</v>
      </c>
      <c r="H184" s="74" t="s">
        <v>35</v>
      </c>
      <c r="I184" s="93">
        <v>44348</v>
      </c>
      <c r="J184" s="72" t="s">
        <v>653</v>
      </c>
      <c r="K184" s="72" t="s">
        <v>582</v>
      </c>
      <c r="L184" s="72" t="s">
        <v>86</v>
      </c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</row>
    <row r="185" s="34" customFormat="1" ht="64" customHeight="1" spans="1:213">
      <c r="A185" s="113">
        <v>148</v>
      </c>
      <c r="B185" s="77" t="s">
        <v>654</v>
      </c>
      <c r="C185" s="59" t="s">
        <v>655</v>
      </c>
      <c r="D185" s="60" t="s">
        <v>69</v>
      </c>
      <c r="E185" s="60">
        <v>9188</v>
      </c>
      <c r="F185" s="60">
        <v>0</v>
      </c>
      <c r="G185" s="60">
        <v>7000</v>
      </c>
      <c r="H185" s="74" t="s">
        <v>656</v>
      </c>
      <c r="I185" s="93">
        <v>44228</v>
      </c>
      <c r="J185" s="72" t="s">
        <v>581</v>
      </c>
      <c r="K185" s="72" t="s">
        <v>582</v>
      </c>
      <c r="L185" s="72" t="s">
        <v>49</v>
      </c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</row>
    <row r="186" s="34" customFormat="1" ht="67" customHeight="1" spans="1:213">
      <c r="A186" s="113">
        <v>149</v>
      </c>
      <c r="B186" s="77" t="s">
        <v>657</v>
      </c>
      <c r="C186" s="59" t="s">
        <v>658</v>
      </c>
      <c r="D186" s="60" t="s">
        <v>66</v>
      </c>
      <c r="E186" s="60">
        <v>67505</v>
      </c>
      <c r="F186" s="60">
        <v>0</v>
      </c>
      <c r="G186" s="60">
        <v>15000</v>
      </c>
      <c r="H186" s="74" t="s">
        <v>659</v>
      </c>
      <c r="I186" s="93">
        <v>44228</v>
      </c>
      <c r="J186" s="72" t="s">
        <v>660</v>
      </c>
      <c r="K186" s="72" t="s">
        <v>582</v>
      </c>
      <c r="L186" s="72" t="s">
        <v>131</v>
      </c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</row>
    <row r="187" s="34" customFormat="1" ht="78" customHeight="1" spans="1:213">
      <c r="A187" s="113">
        <v>150</v>
      </c>
      <c r="B187" s="77" t="s">
        <v>661</v>
      </c>
      <c r="C187" s="59" t="s">
        <v>662</v>
      </c>
      <c r="D187" s="60" t="s">
        <v>69</v>
      </c>
      <c r="E187" s="60">
        <v>8267</v>
      </c>
      <c r="F187" s="60">
        <v>0</v>
      </c>
      <c r="G187" s="60">
        <v>5000</v>
      </c>
      <c r="H187" s="74" t="s">
        <v>663</v>
      </c>
      <c r="I187" s="93">
        <v>44256</v>
      </c>
      <c r="J187" s="72" t="s">
        <v>664</v>
      </c>
      <c r="K187" s="72" t="s">
        <v>582</v>
      </c>
      <c r="L187" s="72" t="s">
        <v>96</v>
      </c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</row>
    <row r="188" s="34" customFormat="1" ht="66" customHeight="1" spans="1:213">
      <c r="A188" s="113">
        <v>151</v>
      </c>
      <c r="B188" s="77" t="s">
        <v>665</v>
      </c>
      <c r="C188" s="59" t="s">
        <v>666</v>
      </c>
      <c r="D188" s="60" t="s">
        <v>66</v>
      </c>
      <c r="E188" s="60">
        <v>59034</v>
      </c>
      <c r="F188" s="60">
        <v>0</v>
      </c>
      <c r="G188" s="60">
        <v>20000</v>
      </c>
      <c r="H188" s="74" t="s">
        <v>35</v>
      </c>
      <c r="I188" s="93">
        <v>44287</v>
      </c>
      <c r="J188" s="72" t="s">
        <v>592</v>
      </c>
      <c r="K188" s="72" t="s">
        <v>582</v>
      </c>
      <c r="L188" s="72" t="s">
        <v>61</v>
      </c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</row>
    <row r="189" s="34" customFormat="1" ht="29" customHeight="1" spans="1:213">
      <c r="A189" s="75" t="s">
        <v>667</v>
      </c>
      <c r="B189" s="76" t="s">
        <v>668</v>
      </c>
      <c r="C189" s="59"/>
      <c r="D189" s="60"/>
      <c r="E189" s="61">
        <f>E190+E195</f>
        <v>722004.34</v>
      </c>
      <c r="F189" s="61">
        <f>F190+F195</f>
        <v>90500</v>
      </c>
      <c r="G189" s="61">
        <f>G190+G195</f>
        <v>223485</v>
      </c>
      <c r="H189" s="62"/>
      <c r="I189" s="72"/>
      <c r="J189" s="72"/>
      <c r="K189" s="72"/>
      <c r="L189" s="72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</row>
    <row r="190" s="34" customFormat="1" ht="27" customHeight="1" spans="1:213">
      <c r="A190" s="64" t="s">
        <v>19</v>
      </c>
      <c r="B190" s="65" t="s">
        <v>669</v>
      </c>
      <c r="C190" s="59"/>
      <c r="D190" s="60"/>
      <c r="E190" s="61">
        <f>SUM(E191:E194)</f>
        <v>326805</v>
      </c>
      <c r="F190" s="61">
        <f>SUM(F191:F194)</f>
        <v>90500</v>
      </c>
      <c r="G190" s="61">
        <f>SUM(G191:G194)</f>
        <v>91000</v>
      </c>
      <c r="H190" s="62"/>
      <c r="I190" s="72"/>
      <c r="J190" s="72"/>
      <c r="K190" s="72"/>
      <c r="L190" s="72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</row>
    <row r="191" s="33" customFormat="1" ht="64" customHeight="1" spans="1:213">
      <c r="A191" s="79">
        <v>152</v>
      </c>
      <c r="B191" s="68" t="s">
        <v>670</v>
      </c>
      <c r="C191" s="68" t="s">
        <v>671</v>
      </c>
      <c r="D191" s="69" t="s">
        <v>40</v>
      </c>
      <c r="E191" s="69">
        <v>150000</v>
      </c>
      <c r="F191" s="82">
        <v>15000</v>
      </c>
      <c r="G191" s="82">
        <v>30000</v>
      </c>
      <c r="H191" s="68" t="s">
        <v>672</v>
      </c>
      <c r="I191" s="95" t="s">
        <v>673</v>
      </c>
      <c r="J191" s="108" t="s">
        <v>674</v>
      </c>
      <c r="K191" s="71" t="s">
        <v>675</v>
      </c>
      <c r="L191" s="72" t="s">
        <v>131</v>
      </c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  <c r="DD191" s="89"/>
      <c r="DE191" s="89"/>
      <c r="DF191" s="89"/>
      <c r="DG191" s="89"/>
      <c r="DH191" s="89"/>
      <c r="DI191" s="89"/>
      <c r="DJ191" s="89"/>
      <c r="DK191" s="89"/>
      <c r="DL191" s="89"/>
      <c r="DM191" s="89"/>
      <c r="DN191" s="89"/>
      <c r="DO191" s="89"/>
      <c r="DP191" s="89"/>
      <c r="DQ191" s="89"/>
      <c r="DR191" s="89"/>
      <c r="DS191" s="89"/>
      <c r="DT191" s="89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/>
      <c r="EF191" s="89"/>
      <c r="EG191" s="89"/>
      <c r="EH191" s="89"/>
      <c r="EI191" s="89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  <c r="HA191" s="89"/>
      <c r="HB191" s="89"/>
      <c r="HC191" s="89"/>
      <c r="HD191" s="89"/>
      <c r="HE191" s="89"/>
    </row>
    <row r="192" s="34" customFormat="1" ht="66" customHeight="1" spans="1:213">
      <c r="A192" s="79">
        <v>153</v>
      </c>
      <c r="B192" s="68" t="s">
        <v>676</v>
      </c>
      <c r="C192" s="68" t="s">
        <v>677</v>
      </c>
      <c r="D192" s="71" t="s">
        <v>52</v>
      </c>
      <c r="E192" s="102">
        <v>81000</v>
      </c>
      <c r="F192" s="82">
        <v>55000</v>
      </c>
      <c r="G192" s="82">
        <v>26000</v>
      </c>
      <c r="H192" s="68" t="s">
        <v>678</v>
      </c>
      <c r="I192" s="95" t="s">
        <v>381</v>
      </c>
      <c r="J192" s="71" t="s">
        <v>543</v>
      </c>
      <c r="K192" s="71" t="s">
        <v>675</v>
      </c>
      <c r="L192" s="72" t="s">
        <v>125</v>
      </c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</row>
    <row r="193" s="34" customFormat="1" ht="100" customHeight="1" spans="1:213">
      <c r="A193" s="79">
        <v>154</v>
      </c>
      <c r="B193" s="77" t="s">
        <v>679</v>
      </c>
      <c r="C193" s="59" t="s">
        <v>680</v>
      </c>
      <c r="D193" s="60" t="s">
        <v>40</v>
      </c>
      <c r="E193" s="60">
        <v>66088</v>
      </c>
      <c r="F193" s="60">
        <v>16000</v>
      </c>
      <c r="G193" s="60">
        <v>20000</v>
      </c>
      <c r="H193" s="74" t="s">
        <v>681</v>
      </c>
      <c r="I193" s="95" t="s">
        <v>682</v>
      </c>
      <c r="J193" s="72" t="s">
        <v>683</v>
      </c>
      <c r="K193" s="71" t="s">
        <v>675</v>
      </c>
      <c r="L193" s="72" t="s">
        <v>86</v>
      </c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</row>
    <row r="194" s="34" customFormat="1" ht="55" customHeight="1" spans="1:213">
      <c r="A194" s="79">
        <v>155</v>
      </c>
      <c r="B194" s="77" t="s">
        <v>684</v>
      </c>
      <c r="C194" s="59" t="s">
        <v>685</v>
      </c>
      <c r="D194" s="60" t="s">
        <v>134</v>
      </c>
      <c r="E194" s="60">
        <v>29717</v>
      </c>
      <c r="F194" s="60">
        <v>4500</v>
      </c>
      <c r="G194" s="60">
        <v>15000</v>
      </c>
      <c r="H194" s="74" t="s">
        <v>686</v>
      </c>
      <c r="I194" s="95" t="s">
        <v>687</v>
      </c>
      <c r="J194" s="72" t="s">
        <v>688</v>
      </c>
      <c r="K194" s="72" t="s">
        <v>675</v>
      </c>
      <c r="L194" s="72" t="s">
        <v>131</v>
      </c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</row>
    <row r="195" s="34" customFormat="1" ht="23" customHeight="1" spans="1:213">
      <c r="A195" s="64" t="s">
        <v>62</v>
      </c>
      <c r="B195" s="65" t="s">
        <v>490</v>
      </c>
      <c r="C195" s="59"/>
      <c r="D195" s="60"/>
      <c r="E195" s="61">
        <f>SUM(E196:E204)</f>
        <v>395199.34</v>
      </c>
      <c r="F195" s="61">
        <f>SUM(F196:F204)</f>
        <v>0</v>
      </c>
      <c r="G195" s="61">
        <f>SUM(G196:G204)</f>
        <v>132485</v>
      </c>
      <c r="H195" s="62"/>
      <c r="I195" s="72"/>
      <c r="J195" s="72"/>
      <c r="K195" s="72"/>
      <c r="L195" s="72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</row>
    <row r="196" s="35" customFormat="1" ht="48" customHeight="1" spans="1:213">
      <c r="A196" s="79">
        <v>156</v>
      </c>
      <c r="B196" s="68" t="s">
        <v>689</v>
      </c>
      <c r="C196" s="68" t="s">
        <v>690</v>
      </c>
      <c r="D196" s="71" t="s">
        <v>69</v>
      </c>
      <c r="E196" s="102">
        <v>100000</v>
      </c>
      <c r="F196" s="82">
        <v>0</v>
      </c>
      <c r="G196" s="114">
        <v>40000</v>
      </c>
      <c r="H196" s="68" t="s">
        <v>35</v>
      </c>
      <c r="I196" s="96">
        <v>44256</v>
      </c>
      <c r="J196" s="108" t="s">
        <v>691</v>
      </c>
      <c r="K196" s="71" t="s">
        <v>675</v>
      </c>
      <c r="L196" s="72" t="s">
        <v>131</v>
      </c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/>
      <c r="DU196" s="92"/>
      <c r="DV196" s="92"/>
      <c r="DW196" s="92"/>
      <c r="DX196" s="92"/>
      <c r="DY196" s="92"/>
      <c r="DZ196" s="92"/>
      <c r="EA196" s="92"/>
      <c r="EB196" s="92"/>
      <c r="EC196" s="92"/>
      <c r="ED196" s="92"/>
      <c r="EE196" s="92"/>
      <c r="EF196" s="92"/>
      <c r="EG196" s="92"/>
      <c r="EH196" s="92"/>
      <c r="EI196" s="92"/>
      <c r="EJ196" s="92"/>
      <c r="EK196" s="92"/>
      <c r="EL196" s="92"/>
      <c r="EM196" s="92"/>
      <c r="EN196" s="92"/>
      <c r="EO196" s="92"/>
      <c r="EP196" s="92"/>
      <c r="EQ196" s="92"/>
      <c r="ER196" s="92"/>
      <c r="ES196" s="92"/>
      <c r="ET196" s="92"/>
      <c r="EU196" s="92"/>
      <c r="EV196" s="92"/>
      <c r="EW196" s="92"/>
      <c r="EX196" s="92"/>
      <c r="EY196" s="92"/>
      <c r="EZ196" s="92"/>
      <c r="FA196" s="92"/>
      <c r="FB196" s="92"/>
      <c r="FC196" s="92"/>
      <c r="FD196" s="92"/>
      <c r="FE196" s="92"/>
      <c r="FF196" s="92"/>
      <c r="FG196" s="92"/>
      <c r="FH196" s="92"/>
      <c r="FI196" s="92"/>
      <c r="FJ196" s="92"/>
      <c r="FK196" s="92"/>
      <c r="FL196" s="92"/>
      <c r="FM196" s="92"/>
      <c r="FN196" s="92"/>
      <c r="FO196" s="92"/>
      <c r="FP196" s="92"/>
      <c r="FQ196" s="92"/>
      <c r="FR196" s="92"/>
      <c r="FS196" s="92"/>
      <c r="FT196" s="92"/>
      <c r="FU196" s="92"/>
      <c r="FV196" s="92"/>
      <c r="FW196" s="92"/>
      <c r="FX196" s="92"/>
      <c r="FY196" s="92"/>
      <c r="FZ196" s="92"/>
      <c r="GA196" s="92"/>
      <c r="GB196" s="92"/>
      <c r="GC196" s="92"/>
      <c r="GD196" s="92"/>
      <c r="GE196" s="92"/>
      <c r="GF196" s="92"/>
      <c r="GG196" s="92"/>
      <c r="GH196" s="92"/>
      <c r="GI196" s="92"/>
      <c r="GJ196" s="92"/>
      <c r="GK196" s="92"/>
      <c r="GL196" s="92"/>
      <c r="GM196" s="92"/>
      <c r="GN196" s="92"/>
      <c r="GO196" s="92"/>
      <c r="GP196" s="92"/>
      <c r="GQ196" s="92"/>
      <c r="GR196" s="92"/>
      <c r="GS196" s="92"/>
      <c r="GT196" s="92"/>
      <c r="GU196" s="92"/>
      <c r="GV196" s="92"/>
      <c r="GW196" s="92"/>
      <c r="GX196" s="92"/>
      <c r="GY196" s="92"/>
      <c r="GZ196" s="92"/>
      <c r="HA196" s="92"/>
      <c r="HB196" s="92"/>
      <c r="HC196" s="92"/>
      <c r="HD196" s="92"/>
      <c r="HE196" s="92"/>
    </row>
    <row r="197" s="35" customFormat="1" ht="71" customHeight="1" spans="1:213">
      <c r="A197" s="79">
        <v>157</v>
      </c>
      <c r="B197" s="68" t="s">
        <v>692</v>
      </c>
      <c r="C197" s="68" t="s">
        <v>693</v>
      </c>
      <c r="D197" s="71" t="s">
        <v>66</v>
      </c>
      <c r="E197" s="69">
        <v>50000</v>
      </c>
      <c r="F197" s="60">
        <v>0</v>
      </c>
      <c r="G197" s="115">
        <v>10000</v>
      </c>
      <c r="H197" s="59" t="s">
        <v>694</v>
      </c>
      <c r="I197" s="93">
        <v>44256</v>
      </c>
      <c r="J197" s="71" t="s">
        <v>695</v>
      </c>
      <c r="K197" s="71" t="s">
        <v>675</v>
      </c>
      <c r="L197" s="72" t="s">
        <v>131</v>
      </c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2"/>
      <c r="DW197" s="92"/>
      <c r="DX197" s="92"/>
      <c r="DY197" s="92"/>
      <c r="DZ197" s="92"/>
      <c r="EA197" s="92"/>
      <c r="EB197" s="92"/>
      <c r="EC197" s="92"/>
      <c r="ED197" s="92"/>
      <c r="EE197" s="92"/>
      <c r="EF197" s="92"/>
      <c r="EG197" s="92"/>
      <c r="EH197" s="92"/>
      <c r="EI197" s="92"/>
      <c r="EJ197" s="92"/>
      <c r="EK197" s="92"/>
      <c r="EL197" s="92"/>
      <c r="EM197" s="92"/>
      <c r="EN197" s="92"/>
      <c r="EO197" s="92"/>
      <c r="EP197" s="92"/>
      <c r="EQ197" s="92"/>
      <c r="ER197" s="92"/>
      <c r="ES197" s="92"/>
      <c r="ET197" s="92"/>
      <c r="EU197" s="92"/>
      <c r="EV197" s="92"/>
      <c r="EW197" s="92"/>
      <c r="EX197" s="92"/>
      <c r="EY197" s="92"/>
      <c r="EZ197" s="92"/>
      <c r="FA197" s="92"/>
      <c r="FB197" s="92"/>
      <c r="FC197" s="92"/>
      <c r="FD197" s="92"/>
      <c r="FE197" s="92"/>
      <c r="FF197" s="92"/>
      <c r="FG197" s="92"/>
      <c r="FH197" s="92"/>
      <c r="FI197" s="92"/>
      <c r="FJ197" s="92"/>
      <c r="FK197" s="92"/>
      <c r="FL197" s="92"/>
      <c r="FM197" s="92"/>
      <c r="FN197" s="92"/>
      <c r="FO197" s="92"/>
      <c r="FP197" s="92"/>
      <c r="FQ197" s="92"/>
      <c r="FR197" s="92"/>
      <c r="FS197" s="92"/>
      <c r="FT197" s="92"/>
      <c r="FU197" s="92"/>
      <c r="FV197" s="92"/>
      <c r="FW197" s="92"/>
      <c r="FX197" s="92"/>
      <c r="FY197" s="92"/>
      <c r="FZ197" s="92"/>
      <c r="GA197" s="92"/>
      <c r="GB197" s="92"/>
      <c r="GC197" s="92"/>
      <c r="GD197" s="92"/>
      <c r="GE197" s="92"/>
      <c r="GF197" s="92"/>
      <c r="GG197" s="92"/>
      <c r="GH197" s="92"/>
      <c r="GI197" s="92"/>
      <c r="GJ197" s="92"/>
      <c r="GK197" s="92"/>
      <c r="GL197" s="92"/>
      <c r="GM197" s="92"/>
      <c r="GN197" s="92"/>
      <c r="GO197" s="92"/>
      <c r="GP197" s="92"/>
      <c r="GQ197" s="92"/>
      <c r="GR197" s="92"/>
      <c r="GS197" s="92"/>
      <c r="GT197" s="92"/>
      <c r="GU197" s="92"/>
      <c r="GV197" s="92"/>
      <c r="GW197" s="92"/>
      <c r="GX197" s="92"/>
      <c r="GY197" s="92"/>
      <c r="GZ197" s="92"/>
      <c r="HA197" s="92"/>
      <c r="HB197" s="92"/>
      <c r="HC197" s="92"/>
      <c r="HD197" s="92"/>
      <c r="HE197" s="92"/>
    </row>
    <row r="198" s="35" customFormat="1" ht="66" customHeight="1" spans="1:213">
      <c r="A198" s="79">
        <v>158</v>
      </c>
      <c r="B198" s="68" t="s">
        <v>696</v>
      </c>
      <c r="C198" s="68" t="s">
        <v>697</v>
      </c>
      <c r="D198" s="71" t="s">
        <v>66</v>
      </c>
      <c r="E198" s="69">
        <v>72986.34</v>
      </c>
      <c r="F198" s="69">
        <v>0</v>
      </c>
      <c r="G198" s="71">
        <v>20000</v>
      </c>
      <c r="H198" s="68" t="s">
        <v>698</v>
      </c>
      <c r="I198" s="93">
        <v>44348</v>
      </c>
      <c r="J198" s="71" t="s">
        <v>683</v>
      </c>
      <c r="K198" s="71" t="s">
        <v>675</v>
      </c>
      <c r="L198" s="72" t="s">
        <v>120</v>
      </c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/>
      <c r="CO198" s="92"/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/>
      <c r="DU198" s="92"/>
      <c r="DV198" s="92"/>
      <c r="DW198" s="92"/>
      <c r="DX198" s="92"/>
      <c r="DY198" s="92"/>
      <c r="DZ198" s="92"/>
      <c r="EA198" s="92"/>
      <c r="EB198" s="92"/>
      <c r="EC198" s="92"/>
      <c r="ED198" s="92"/>
      <c r="EE198" s="92"/>
      <c r="EF198" s="92"/>
      <c r="EG198" s="92"/>
      <c r="EH198" s="92"/>
      <c r="EI198" s="92"/>
      <c r="EJ198" s="92"/>
      <c r="EK198" s="92"/>
      <c r="EL198" s="92"/>
      <c r="EM198" s="92"/>
      <c r="EN198" s="92"/>
      <c r="EO198" s="92"/>
      <c r="EP198" s="92"/>
      <c r="EQ198" s="92"/>
      <c r="ER198" s="92"/>
      <c r="ES198" s="92"/>
      <c r="ET198" s="92"/>
      <c r="EU198" s="92"/>
      <c r="EV198" s="92"/>
      <c r="EW198" s="92"/>
      <c r="EX198" s="92"/>
      <c r="EY198" s="92"/>
      <c r="EZ198" s="92"/>
      <c r="FA198" s="92"/>
      <c r="FB198" s="92"/>
      <c r="FC198" s="92"/>
      <c r="FD198" s="92"/>
      <c r="FE198" s="92"/>
      <c r="FF198" s="92"/>
      <c r="FG198" s="92"/>
      <c r="FH198" s="92"/>
      <c r="FI198" s="92"/>
      <c r="FJ198" s="92"/>
      <c r="FK198" s="92"/>
      <c r="FL198" s="92"/>
      <c r="FM198" s="92"/>
      <c r="FN198" s="92"/>
      <c r="FO198" s="92"/>
      <c r="FP198" s="92"/>
      <c r="FQ198" s="92"/>
      <c r="FR198" s="92"/>
      <c r="FS198" s="92"/>
      <c r="FT198" s="92"/>
      <c r="FU198" s="92"/>
      <c r="FV198" s="92"/>
      <c r="FW198" s="92"/>
      <c r="FX198" s="92"/>
      <c r="FY198" s="92"/>
      <c r="FZ198" s="92"/>
      <c r="GA198" s="92"/>
      <c r="GB198" s="92"/>
      <c r="GC198" s="92"/>
      <c r="GD198" s="92"/>
      <c r="GE198" s="92"/>
      <c r="GF198" s="92"/>
      <c r="GG198" s="92"/>
      <c r="GH198" s="92"/>
      <c r="GI198" s="92"/>
      <c r="GJ198" s="92"/>
      <c r="GK198" s="92"/>
      <c r="GL198" s="92"/>
      <c r="GM198" s="92"/>
      <c r="GN198" s="92"/>
      <c r="GO198" s="92"/>
      <c r="GP198" s="92"/>
      <c r="GQ198" s="92"/>
      <c r="GR198" s="92"/>
      <c r="GS198" s="92"/>
      <c r="GT198" s="92"/>
      <c r="GU198" s="92"/>
      <c r="GV198" s="92"/>
      <c r="GW198" s="92"/>
      <c r="GX198" s="92"/>
      <c r="GY198" s="92"/>
      <c r="GZ198" s="92"/>
      <c r="HA198" s="92"/>
      <c r="HB198" s="92"/>
      <c r="HC198" s="92"/>
      <c r="HD198" s="92"/>
      <c r="HE198" s="92"/>
    </row>
    <row r="199" s="35" customFormat="1" ht="77" customHeight="1" spans="1:213">
      <c r="A199" s="79">
        <v>159</v>
      </c>
      <c r="B199" s="68" t="s">
        <v>699</v>
      </c>
      <c r="C199" s="68" t="s">
        <v>700</v>
      </c>
      <c r="D199" s="71" t="s">
        <v>66</v>
      </c>
      <c r="E199" s="69">
        <v>55103</v>
      </c>
      <c r="F199" s="60">
        <v>0</v>
      </c>
      <c r="G199" s="82">
        <v>20000</v>
      </c>
      <c r="H199" s="68" t="s">
        <v>698</v>
      </c>
      <c r="I199" s="93">
        <v>44348</v>
      </c>
      <c r="J199" s="71" t="s">
        <v>683</v>
      </c>
      <c r="K199" s="71" t="s">
        <v>675</v>
      </c>
      <c r="L199" s="72" t="s">
        <v>120</v>
      </c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2"/>
      <c r="DY199" s="92"/>
      <c r="DZ199" s="92"/>
      <c r="EA199" s="92"/>
      <c r="EB199" s="92"/>
      <c r="EC199" s="92"/>
      <c r="ED199" s="92"/>
      <c r="EE199" s="92"/>
      <c r="EF199" s="92"/>
      <c r="EG199" s="92"/>
      <c r="EH199" s="92"/>
      <c r="EI199" s="92"/>
      <c r="EJ199" s="92"/>
      <c r="EK199" s="92"/>
      <c r="EL199" s="92"/>
      <c r="EM199" s="92"/>
      <c r="EN199" s="92"/>
      <c r="EO199" s="92"/>
      <c r="EP199" s="92"/>
      <c r="EQ199" s="92"/>
      <c r="ER199" s="92"/>
      <c r="ES199" s="92"/>
      <c r="ET199" s="92"/>
      <c r="EU199" s="92"/>
      <c r="EV199" s="92"/>
      <c r="EW199" s="92"/>
      <c r="EX199" s="92"/>
      <c r="EY199" s="92"/>
      <c r="EZ199" s="92"/>
      <c r="FA199" s="92"/>
      <c r="FB199" s="92"/>
      <c r="FC199" s="92"/>
      <c r="FD199" s="92"/>
      <c r="FE199" s="92"/>
      <c r="FF199" s="92"/>
      <c r="FG199" s="92"/>
      <c r="FH199" s="92"/>
      <c r="FI199" s="92"/>
      <c r="FJ199" s="92"/>
      <c r="FK199" s="92"/>
      <c r="FL199" s="92"/>
      <c r="FM199" s="92"/>
      <c r="FN199" s="92"/>
      <c r="FO199" s="92"/>
      <c r="FP199" s="92"/>
      <c r="FQ199" s="92"/>
      <c r="FR199" s="92"/>
      <c r="FS199" s="92"/>
      <c r="FT199" s="92"/>
      <c r="FU199" s="92"/>
      <c r="FV199" s="92"/>
      <c r="FW199" s="92"/>
      <c r="FX199" s="92"/>
      <c r="FY199" s="92"/>
      <c r="FZ199" s="92"/>
      <c r="GA199" s="92"/>
      <c r="GB199" s="92"/>
      <c r="GC199" s="92"/>
      <c r="GD199" s="92"/>
      <c r="GE199" s="92"/>
      <c r="GF199" s="92"/>
      <c r="GG199" s="92"/>
      <c r="GH199" s="92"/>
      <c r="GI199" s="92"/>
      <c r="GJ199" s="92"/>
      <c r="GK199" s="92"/>
      <c r="GL199" s="92"/>
      <c r="GM199" s="92"/>
      <c r="GN199" s="92"/>
      <c r="GO199" s="92"/>
      <c r="GP199" s="92"/>
      <c r="GQ199" s="92"/>
      <c r="GR199" s="92"/>
      <c r="GS199" s="92"/>
      <c r="GT199" s="92"/>
      <c r="GU199" s="92"/>
      <c r="GV199" s="92"/>
      <c r="GW199" s="92"/>
      <c r="GX199" s="92"/>
      <c r="GY199" s="92"/>
      <c r="GZ199" s="92"/>
      <c r="HA199" s="92"/>
      <c r="HB199" s="92"/>
      <c r="HC199" s="92"/>
      <c r="HD199" s="92"/>
      <c r="HE199" s="92"/>
    </row>
    <row r="200" s="35" customFormat="1" ht="53" customHeight="1" spans="1:213">
      <c r="A200" s="79">
        <v>160</v>
      </c>
      <c r="B200" s="68" t="s">
        <v>701</v>
      </c>
      <c r="C200" s="68" t="s">
        <v>702</v>
      </c>
      <c r="D200" s="71">
        <v>2021</v>
      </c>
      <c r="E200" s="71">
        <v>6485</v>
      </c>
      <c r="F200" s="71">
        <v>0</v>
      </c>
      <c r="G200" s="71">
        <v>6485</v>
      </c>
      <c r="H200" s="68" t="s">
        <v>703</v>
      </c>
      <c r="I200" s="96">
        <v>44348</v>
      </c>
      <c r="J200" s="113" t="s">
        <v>683</v>
      </c>
      <c r="K200" s="71" t="s">
        <v>675</v>
      </c>
      <c r="L200" s="72" t="s">
        <v>86</v>
      </c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2"/>
      <c r="DW200" s="92"/>
      <c r="DX200" s="92"/>
      <c r="DY200" s="92"/>
      <c r="DZ200" s="92"/>
      <c r="EA200" s="92"/>
      <c r="EB200" s="92"/>
      <c r="EC200" s="92"/>
      <c r="ED200" s="92"/>
      <c r="EE200" s="92"/>
      <c r="EF200" s="92"/>
      <c r="EG200" s="92"/>
      <c r="EH200" s="92"/>
      <c r="EI200" s="92"/>
      <c r="EJ200" s="92"/>
      <c r="EK200" s="92"/>
      <c r="EL200" s="92"/>
      <c r="EM200" s="92"/>
      <c r="EN200" s="92"/>
      <c r="EO200" s="92"/>
      <c r="EP200" s="92"/>
      <c r="EQ200" s="92"/>
      <c r="ER200" s="92"/>
      <c r="ES200" s="92"/>
      <c r="ET200" s="92"/>
      <c r="EU200" s="92"/>
      <c r="EV200" s="92"/>
      <c r="EW200" s="92"/>
      <c r="EX200" s="92"/>
      <c r="EY200" s="92"/>
      <c r="EZ200" s="92"/>
      <c r="FA200" s="92"/>
      <c r="FB200" s="92"/>
      <c r="FC200" s="92"/>
      <c r="FD200" s="92"/>
      <c r="FE200" s="92"/>
      <c r="FF200" s="92"/>
      <c r="FG200" s="92"/>
      <c r="FH200" s="92"/>
      <c r="FI200" s="92"/>
      <c r="FJ200" s="92"/>
      <c r="FK200" s="92"/>
      <c r="FL200" s="92"/>
      <c r="FM200" s="92"/>
      <c r="FN200" s="92"/>
      <c r="FO200" s="92"/>
      <c r="FP200" s="92"/>
      <c r="FQ200" s="92"/>
      <c r="FR200" s="92"/>
      <c r="FS200" s="92"/>
      <c r="FT200" s="92"/>
      <c r="FU200" s="92"/>
      <c r="FV200" s="92"/>
      <c r="FW200" s="92"/>
      <c r="FX200" s="92"/>
      <c r="FY200" s="92"/>
      <c r="FZ200" s="92"/>
      <c r="GA200" s="92"/>
      <c r="GB200" s="92"/>
      <c r="GC200" s="92"/>
      <c r="GD200" s="92"/>
      <c r="GE200" s="92"/>
      <c r="GF200" s="92"/>
      <c r="GG200" s="92"/>
      <c r="GH200" s="92"/>
      <c r="GI200" s="92"/>
      <c r="GJ200" s="92"/>
      <c r="GK200" s="92"/>
      <c r="GL200" s="92"/>
      <c r="GM200" s="92"/>
      <c r="GN200" s="92"/>
      <c r="GO200" s="92"/>
      <c r="GP200" s="92"/>
      <c r="GQ200" s="92"/>
      <c r="GR200" s="92"/>
      <c r="GS200" s="92"/>
      <c r="GT200" s="92"/>
      <c r="GU200" s="92"/>
      <c r="GV200" s="92"/>
      <c r="GW200" s="92"/>
      <c r="GX200" s="92"/>
      <c r="GY200" s="92"/>
      <c r="GZ200" s="92"/>
      <c r="HA200" s="92"/>
      <c r="HB200" s="92"/>
      <c r="HC200" s="92"/>
      <c r="HD200" s="92"/>
      <c r="HE200" s="92"/>
    </row>
    <row r="201" s="35" customFormat="1" ht="99" customHeight="1" spans="1:213">
      <c r="A201" s="79">
        <v>161</v>
      </c>
      <c r="B201" s="68" t="s">
        <v>704</v>
      </c>
      <c r="C201" s="68" t="s">
        <v>705</v>
      </c>
      <c r="D201" s="71" t="s">
        <v>69</v>
      </c>
      <c r="E201" s="71">
        <v>15911</v>
      </c>
      <c r="F201" s="71">
        <v>0</v>
      </c>
      <c r="G201" s="71">
        <v>10000</v>
      </c>
      <c r="H201" s="68" t="s">
        <v>706</v>
      </c>
      <c r="I201" s="96">
        <v>44287</v>
      </c>
      <c r="J201" s="113" t="s">
        <v>683</v>
      </c>
      <c r="K201" s="71" t="s">
        <v>675</v>
      </c>
      <c r="L201" s="72" t="s">
        <v>86</v>
      </c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/>
      <c r="DU201" s="92"/>
      <c r="DV201" s="92"/>
      <c r="DW201" s="92"/>
      <c r="DX201" s="92"/>
      <c r="DY201" s="92"/>
      <c r="DZ201" s="92"/>
      <c r="EA201" s="92"/>
      <c r="EB201" s="92"/>
      <c r="EC201" s="92"/>
      <c r="ED201" s="92"/>
      <c r="EE201" s="92"/>
      <c r="EF201" s="92"/>
      <c r="EG201" s="92"/>
      <c r="EH201" s="92"/>
      <c r="EI201" s="92"/>
      <c r="EJ201" s="92"/>
      <c r="EK201" s="92"/>
      <c r="EL201" s="92"/>
      <c r="EM201" s="92"/>
      <c r="EN201" s="92"/>
      <c r="EO201" s="92"/>
      <c r="EP201" s="92"/>
      <c r="EQ201" s="92"/>
      <c r="ER201" s="92"/>
      <c r="ES201" s="92"/>
      <c r="ET201" s="92"/>
      <c r="EU201" s="92"/>
      <c r="EV201" s="92"/>
      <c r="EW201" s="92"/>
      <c r="EX201" s="92"/>
      <c r="EY201" s="92"/>
      <c r="EZ201" s="92"/>
      <c r="FA201" s="92"/>
      <c r="FB201" s="92"/>
      <c r="FC201" s="92"/>
      <c r="FD201" s="92"/>
      <c r="FE201" s="92"/>
      <c r="FF201" s="92"/>
      <c r="FG201" s="92"/>
      <c r="FH201" s="92"/>
      <c r="FI201" s="92"/>
      <c r="FJ201" s="92"/>
      <c r="FK201" s="92"/>
      <c r="FL201" s="92"/>
      <c r="FM201" s="92"/>
      <c r="FN201" s="92"/>
      <c r="FO201" s="92"/>
      <c r="FP201" s="92"/>
      <c r="FQ201" s="92"/>
      <c r="FR201" s="92"/>
      <c r="FS201" s="92"/>
      <c r="FT201" s="92"/>
      <c r="FU201" s="92"/>
      <c r="FV201" s="92"/>
      <c r="FW201" s="92"/>
      <c r="FX201" s="92"/>
      <c r="FY201" s="92"/>
      <c r="FZ201" s="92"/>
      <c r="GA201" s="92"/>
      <c r="GB201" s="92"/>
      <c r="GC201" s="92"/>
      <c r="GD201" s="92"/>
      <c r="GE201" s="92"/>
      <c r="GF201" s="92"/>
      <c r="GG201" s="92"/>
      <c r="GH201" s="92"/>
      <c r="GI201" s="92"/>
      <c r="GJ201" s="92"/>
      <c r="GK201" s="92"/>
      <c r="GL201" s="92"/>
      <c r="GM201" s="92"/>
      <c r="GN201" s="92"/>
      <c r="GO201" s="92"/>
      <c r="GP201" s="92"/>
      <c r="GQ201" s="92"/>
      <c r="GR201" s="92"/>
      <c r="GS201" s="92"/>
      <c r="GT201" s="92"/>
      <c r="GU201" s="92"/>
      <c r="GV201" s="92"/>
      <c r="GW201" s="92"/>
      <c r="GX201" s="92"/>
      <c r="GY201" s="92"/>
      <c r="GZ201" s="92"/>
      <c r="HA201" s="92"/>
      <c r="HB201" s="92"/>
      <c r="HC201" s="92"/>
      <c r="HD201" s="92"/>
      <c r="HE201" s="92"/>
    </row>
    <row r="202" s="35" customFormat="1" ht="74" customHeight="1" spans="1:213">
      <c r="A202" s="79">
        <v>162</v>
      </c>
      <c r="B202" s="68" t="s">
        <v>707</v>
      </c>
      <c r="C202" s="68" t="s">
        <v>708</v>
      </c>
      <c r="D202" s="71" t="s">
        <v>69</v>
      </c>
      <c r="E202" s="71">
        <v>14714</v>
      </c>
      <c r="F202" s="71">
        <v>0</v>
      </c>
      <c r="G202" s="71">
        <v>10000</v>
      </c>
      <c r="H202" s="68" t="s">
        <v>709</v>
      </c>
      <c r="I202" s="96">
        <v>44348</v>
      </c>
      <c r="J202" s="113" t="s">
        <v>683</v>
      </c>
      <c r="K202" s="71" t="s">
        <v>675</v>
      </c>
      <c r="L202" s="72" t="s">
        <v>96</v>
      </c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  <c r="FH202" s="92"/>
      <c r="FI202" s="92"/>
      <c r="FJ202" s="92"/>
      <c r="FK202" s="92"/>
      <c r="FL202" s="92"/>
      <c r="FM202" s="92"/>
      <c r="FN202" s="92"/>
      <c r="FO202" s="92"/>
      <c r="FP202" s="92"/>
      <c r="FQ202" s="92"/>
      <c r="FR202" s="92"/>
      <c r="FS202" s="92"/>
      <c r="FT202" s="92"/>
      <c r="FU202" s="92"/>
      <c r="FV202" s="92"/>
      <c r="FW202" s="92"/>
      <c r="FX202" s="92"/>
      <c r="FY202" s="92"/>
      <c r="FZ202" s="92"/>
      <c r="GA202" s="92"/>
      <c r="GB202" s="92"/>
      <c r="GC202" s="92"/>
      <c r="GD202" s="92"/>
      <c r="GE202" s="92"/>
      <c r="GF202" s="92"/>
      <c r="GG202" s="92"/>
      <c r="GH202" s="92"/>
      <c r="GI202" s="92"/>
      <c r="GJ202" s="92"/>
      <c r="GK202" s="92"/>
      <c r="GL202" s="92"/>
      <c r="GM202" s="92"/>
      <c r="GN202" s="92"/>
      <c r="GO202" s="92"/>
      <c r="GP202" s="92"/>
      <c r="GQ202" s="92"/>
      <c r="GR202" s="92"/>
      <c r="GS202" s="92"/>
      <c r="GT202" s="92"/>
      <c r="GU202" s="92"/>
      <c r="GV202" s="92"/>
      <c r="GW202" s="92"/>
      <c r="GX202" s="92"/>
      <c r="GY202" s="92"/>
      <c r="GZ202" s="92"/>
      <c r="HA202" s="92"/>
      <c r="HB202" s="92"/>
      <c r="HC202" s="92"/>
      <c r="HD202" s="92"/>
      <c r="HE202" s="92"/>
    </row>
    <row r="203" s="35" customFormat="1" ht="63" customHeight="1" spans="1:213">
      <c r="A203" s="79">
        <v>163</v>
      </c>
      <c r="B203" s="68" t="s">
        <v>710</v>
      </c>
      <c r="C203" s="68" t="s">
        <v>711</v>
      </c>
      <c r="D203" s="71" t="s">
        <v>66</v>
      </c>
      <c r="E203" s="71">
        <v>30000</v>
      </c>
      <c r="F203" s="71">
        <v>0</v>
      </c>
      <c r="G203" s="71">
        <v>8000</v>
      </c>
      <c r="H203" s="68" t="s">
        <v>170</v>
      </c>
      <c r="I203" s="96">
        <v>44256</v>
      </c>
      <c r="J203" s="113" t="s">
        <v>712</v>
      </c>
      <c r="K203" s="71" t="s">
        <v>675</v>
      </c>
      <c r="L203" s="72" t="s">
        <v>131</v>
      </c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  <c r="FH203" s="92"/>
      <c r="FI203" s="92"/>
      <c r="FJ203" s="92"/>
      <c r="FK203" s="92"/>
      <c r="FL203" s="92"/>
      <c r="FM203" s="92"/>
      <c r="FN203" s="92"/>
      <c r="FO203" s="92"/>
      <c r="FP203" s="92"/>
      <c r="FQ203" s="92"/>
      <c r="FR203" s="92"/>
      <c r="FS203" s="92"/>
      <c r="FT203" s="92"/>
      <c r="FU203" s="92"/>
      <c r="FV203" s="92"/>
      <c r="FW203" s="92"/>
      <c r="FX203" s="92"/>
      <c r="FY203" s="92"/>
      <c r="FZ203" s="92"/>
      <c r="GA203" s="92"/>
      <c r="GB203" s="92"/>
      <c r="GC203" s="92"/>
      <c r="GD203" s="92"/>
      <c r="GE203" s="92"/>
      <c r="GF203" s="92"/>
      <c r="GG203" s="92"/>
      <c r="GH203" s="92"/>
      <c r="GI203" s="92"/>
      <c r="GJ203" s="92"/>
      <c r="GK203" s="92"/>
      <c r="GL203" s="92"/>
      <c r="GM203" s="92"/>
      <c r="GN203" s="92"/>
      <c r="GO203" s="92"/>
      <c r="GP203" s="92"/>
      <c r="GQ203" s="92"/>
      <c r="GR203" s="92"/>
      <c r="GS203" s="92"/>
      <c r="GT203" s="92"/>
      <c r="GU203" s="92"/>
      <c r="GV203" s="92"/>
      <c r="GW203" s="92"/>
      <c r="GX203" s="92"/>
      <c r="GY203" s="92"/>
      <c r="GZ203" s="92"/>
      <c r="HA203" s="92"/>
      <c r="HB203" s="92"/>
      <c r="HC203" s="92"/>
      <c r="HD203" s="92"/>
      <c r="HE203" s="92"/>
    </row>
    <row r="204" s="35" customFormat="1" ht="57" customHeight="1" spans="1:213">
      <c r="A204" s="79">
        <v>164</v>
      </c>
      <c r="B204" s="68" t="s">
        <v>713</v>
      </c>
      <c r="C204" s="68" t="s">
        <v>714</v>
      </c>
      <c r="D204" s="71" t="s">
        <v>66</v>
      </c>
      <c r="E204" s="71">
        <v>50000</v>
      </c>
      <c r="F204" s="71">
        <v>0</v>
      </c>
      <c r="G204" s="71">
        <v>8000</v>
      </c>
      <c r="H204" s="68" t="s">
        <v>715</v>
      </c>
      <c r="I204" s="96">
        <v>44256</v>
      </c>
      <c r="J204" s="113" t="s">
        <v>716</v>
      </c>
      <c r="K204" s="71" t="s">
        <v>675</v>
      </c>
      <c r="L204" s="72" t="s">
        <v>131</v>
      </c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  <c r="FH204" s="92"/>
      <c r="FI204" s="92"/>
      <c r="FJ204" s="92"/>
      <c r="FK204" s="92"/>
      <c r="FL204" s="92"/>
      <c r="FM204" s="92"/>
      <c r="FN204" s="92"/>
      <c r="FO204" s="92"/>
      <c r="FP204" s="92"/>
      <c r="FQ204" s="92"/>
      <c r="FR204" s="92"/>
      <c r="FS204" s="92"/>
      <c r="FT204" s="92"/>
      <c r="FU204" s="92"/>
      <c r="FV204" s="92"/>
      <c r="FW204" s="92"/>
      <c r="FX204" s="92"/>
      <c r="FY204" s="92"/>
      <c r="FZ204" s="92"/>
      <c r="GA204" s="92"/>
      <c r="GB204" s="92"/>
      <c r="GC204" s="92"/>
      <c r="GD204" s="92"/>
      <c r="GE204" s="92"/>
      <c r="GF204" s="92"/>
      <c r="GG204" s="92"/>
      <c r="GH204" s="92"/>
      <c r="GI204" s="92"/>
      <c r="GJ204" s="92"/>
      <c r="GK204" s="92"/>
      <c r="GL204" s="92"/>
      <c r="GM204" s="92"/>
      <c r="GN204" s="92"/>
      <c r="GO204" s="92"/>
      <c r="GP204" s="92"/>
      <c r="GQ204" s="92"/>
      <c r="GR204" s="92"/>
      <c r="GS204" s="92"/>
      <c r="GT204" s="92"/>
      <c r="GU204" s="92"/>
      <c r="GV204" s="92"/>
      <c r="GW204" s="92"/>
      <c r="GX204" s="92"/>
      <c r="GY204" s="92"/>
      <c r="GZ204" s="92"/>
      <c r="HA204" s="92"/>
      <c r="HB204" s="92"/>
      <c r="HC204" s="92"/>
      <c r="HD204" s="92"/>
      <c r="HE204" s="92"/>
    </row>
    <row r="205" s="38" customFormat="1" ht="33" customHeight="1" spans="1:213">
      <c r="A205" s="116" t="s">
        <v>717</v>
      </c>
      <c r="B205" s="117"/>
      <c r="C205" s="117"/>
      <c r="D205" s="117"/>
      <c r="E205" s="117"/>
      <c r="F205" s="117"/>
      <c r="G205" s="117"/>
      <c r="H205" s="117"/>
      <c r="I205" s="126"/>
      <c r="J205" s="126"/>
      <c r="K205" s="126"/>
      <c r="L205" s="126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7"/>
      <c r="CC205" s="127"/>
      <c r="CD205" s="127"/>
      <c r="CE205" s="127"/>
      <c r="CF205" s="127"/>
      <c r="CG205" s="127"/>
      <c r="CH205" s="127"/>
      <c r="CI205" s="127"/>
      <c r="CJ205" s="127"/>
      <c r="CK205" s="127"/>
      <c r="CL205" s="127"/>
      <c r="CM205" s="127"/>
      <c r="CN205" s="127"/>
      <c r="CO205" s="127"/>
      <c r="CP205" s="127"/>
      <c r="CQ205" s="127"/>
      <c r="CR205" s="127"/>
      <c r="CS205" s="127"/>
      <c r="CT205" s="127"/>
      <c r="CU205" s="127"/>
      <c r="CV205" s="127"/>
      <c r="CW205" s="127"/>
      <c r="CX205" s="127"/>
      <c r="CY205" s="127"/>
      <c r="CZ205" s="127"/>
      <c r="DA205" s="127"/>
      <c r="DB205" s="127"/>
      <c r="DC205" s="127"/>
      <c r="DD205" s="127"/>
      <c r="DE205" s="127"/>
      <c r="DF205" s="127"/>
      <c r="DG205" s="127"/>
      <c r="DH205" s="127"/>
      <c r="DI205" s="127"/>
      <c r="DJ205" s="127"/>
      <c r="DK205" s="127"/>
      <c r="DL205" s="127"/>
      <c r="DM205" s="127"/>
      <c r="DN205" s="127"/>
      <c r="DO205" s="127"/>
      <c r="DP205" s="127"/>
      <c r="DQ205" s="127"/>
      <c r="DR205" s="127"/>
      <c r="DS205" s="127"/>
      <c r="DT205" s="127"/>
      <c r="DU205" s="127"/>
      <c r="DV205" s="127"/>
      <c r="DW205" s="127"/>
      <c r="DX205" s="127"/>
      <c r="DY205" s="127"/>
      <c r="DZ205" s="127"/>
      <c r="EA205" s="127"/>
      <c r="EB205" s="127"/>
      <c r="EC205" s="127"/>
      <c r="ED205" s="127"/>
      <c r="EE205" s="127"/>
      <c r="EF205" s="127"/>
      <c r="EG205" s="127"/>
      <c r="EH205" s="127"/>
      <c r="EI205" s="127"/>
      <c r="EJ205" s="127"/>
      <c r="EK205" s="127"/>
      <c r="EL205" s="127"/>
      <c r="EM205" s="127"/>
      <c r="EN205" s="127"/>
      <c r="EO205" s="127"/>
      <c r="EP205" s="127"/>
      <c r="EQ205" s="127"/>
      <c r="ER205" s="127"/>
      <c r="ES205" s="127"/>
      <c r="ET205" s="127"/>
      <c r="EU205" s="127"/>
      <c r="EV205" s="127"/>
      <c r="EW205" s="127"/>
      <c r="EX205" s="127"/>
      <c r="EY205" s="127"/>
      <c r="EZ205" s="127"/>
      <c r="FA205" s="127"/>
      <c r="FB205" s="127"/>
      <c r="FC205" s="127"/>
      <c r="FD205" s="127"/>
      <c r="FE205" s="127"/>
      <c r="FF205" s="127"/>
      <c r="FG205" s="127"/>
      <c r="FH205" s="127"/>
      <c r="FI205" s="127"/>
      <c r="FJ205" s="127"/>
      <c r="FK205" s="127"/>
      <c r="FL205" s="127"/>
      <c r="FM205" s="127"/>
      <c r="FN205" s="127"/>
      <c r="FO205" s="127"/>
      <c r="FP205" s="127"/>
      <c r="FQ205" s="127"/>
      <c r="FR205" s="127"/>
      <c r="FS205" s="127"/>
      <c r="FT205" s="127"/>
      <c r="FU205" s="127"/>
      <c r="FV205" s="127"/>
      <c r="FW205" s="127"/>
      <c r="FX205" s="127"/>
      <c r="FY205" s="127"/>
      <c r="FZ205" s="127"/>
      <c r="GA205" s="127"/>
      <c r="GB205" s="127"/>
      <c r="GC205" s="127"/>
      <c r="GD205" s="127"/>
      <c r="GE205" s="127"/>
      <c r="GF205" s="127"/>
      <c r="GG205" s="127"/>
      <c r="GH205" s="127"/>
      <c r="GI205" s="127"/>
      <c r="GJ205" s="127"/>
      <c r="GK205" s="127"/>
      <c r="GL205" s="127"/>
      <c r="GM205" s="127"/>
      <c r="GN205" s="127"/>
      <c r="GO205" s="127"/>
      <c r="GP205" s="127"/>
      <c r="GQ205" s="127"/>
      <c r="GR205" s="127"/>
      <c r="GS205" s="127"/>
      <c r="GT205" s="127"/>
      <c r="GU205" s="127"/>
      <c r="GV205" s="127"/>
      <c r="GW205" s="127"/>
      <c r="GX205" s="127"/>
      <c r="GY205" s="127"/>
      <c r="GZ205" s="127"/>
      <c r="HA205" s="127"/>
      <c r="HB205" s="127"/>
      <c r="HC205" s="127"/>
      <c r="HD205" s="127"/>
      <c r="HE205" s="127"/>
    </row>
    <row r="206" spans="1:12">
      <c r="A206" s="118"/>
      <c r="B206" s="119"/>
      <c r="C206" s="119"/>
      <c r="D206" s="120"/>
      <c r="E206" s="120"/>
      <c r="F206" s="120"/>
      <c r="G206" s="120"/>
      <c r="H206" s="121"/>
      <c r="I206" s="128"/>
      <c r="J206" s="128"/>
      <c r="K206" s="128"/>
      <c r="L206" s="128"/>
    </row>
    <row r="207" spans="1:12">
      <c r="A207" s="118"/>
      <c r="B207" s="119"/>
      <c r="C207" s="119"/>
      <c r="D207" s="120"/>
      <c r="E207" s="120"/>
      <c r="F207" s="120"/>
      <c r="G207" s="120"/>
      <c r="H207" s="121"/>
      <c r="I207" s="128"/>
      <c r="J207" s="128"/>
      <c r="K207" s="128"/>
      <c r="L207" s="128"/>
    </row>
    <row r="208" spans="1:12">
      <c r="A208" s="118"/>
      <c r="B208" s="119"/>
      <c r="C208" s="119"/>
      <c r="D208" s="120"/>
      <c r="E208" s="120"/>
      <c r="F208" s="120"/>
      <c r="G208" s="120"/>
      <c r="H208" s="121"/>
      <c r="I208" s="128"/>
      <c r="J208" s="128"/>
      <c r="K208" s="128"/>
      <c r="L208" s="128"/>
    </row>
    <row r="209" spans="1:12">
      <c r="A209" s="118"/>
      <c r="B209" s="119"/>
      <c r="C209" s="119"/>
      <c r="D209" s="120"/>
      <c r="E209" s="120"/>
      <c r="F209" s="120"/>
      <c r="G209" s="120"/>
      <c r="H209" s="121"/>
      <c r="I209" s="128"/>
      <c r="J209" s="128"/>
      <c r="K209" s="128"/>
      <c r="L209" s="128"/>
    </row>
    <row r="210" spans="1:12">
      <c r="A210" s="118"/>
      <c r="B210" s="119"/>
      <c r="C210" s="119"/>
      <c r="D210" s="120"/>
      <c r="E210" s="120"/>
      <c r="F210" s="120"/>
      <c r="G210" s="120"/>
      <c r="H210" s="121"/>
      <c r="I210" s="128"/>
      <c r="J210" s="128"/>
      <c r="K210" s="128"/>
      <c r="L210" s="128"/>
    </row>
    <row r="211" spans="1:12">
      <c r="A211" s="118"/>
      <c r="B211" s="119"/>
      <c r="C211" s="119"/>
      <c r="D211" s="120"/>
      <c r="E211" s="120"/>
      <c r="F211" s="120"/>
      <c r="G211" s="120"/>
      <c r="H211" s="121"/>
      <c r="I211" s="128"/>
      <c r="J211" s="128"/>
      <c r="K211" s="128"/>
      <c r="L211" s="128"/>
    </row>
    <row r="212" spans="1:12">
      <c r="A212" s="118"/>
      <c r="B212" s="119"/>
      <c r="C212" s="119"/>
      <c r="D212" s="120"/>
      <c r="E212" s="120"/>
      <c r="F212" s="120"/>
      <c r="G212" s="120"/>
      <c r="H212" s="121"/>
      <c r="I212" s="128"/>
      <c r="J212" s="128"/>
      <c r="K212" s="128"/>
      <c r="L212" s="128"/>
    </row>
    <row r="213" spans="1:12">
      <c r="A213" s="118"/>
      <c r="B213" s="119"/>
      <c r="C213" s="119"/>
      <c r="D213" s="120"/>
      <c r="E213" s="120"/>
      <c r="F213" s="120"/>
      <c r="G213" s="120"/>
      <c r="H213" s="121"/>
      <c r="I213" s="128"/>
      <c r="J213" s="128"/>
      <c r="K213" s="128"/>
      <c r="L213" s="128"/>
    </row>
    <row r="214" spans="1:12">
      <c r="A214" s="118"/>
      <c r="B214" s="119"/>
      <c r="C214" s="119"/>
      <c r="D214" s="120"/>
      <c r="E214" s="120"/>
      <c r="F214" s="120"/>
      <c r="G214" s="120"/>
      <c r="H214" s="121"/>
      <c r="I214" s="128"/>
      <c r="J214" s="128"/>
      <c r="K214" s="128"/>
      <c r="L214" s="128"/>
    </row>
    <row r="215" spans="1:12">
      <c r="A215" s="118"/>
      <c r="B215" s="119"/>
      <c r="C215" s="119"/>
      <c r="D215" s="120"/>
      <c r="E215" s="120"/>
      <c r="F215" s="120"/>
      <c r="G215" s="120"/>
      <c r="H215" s="121"/>
      <c r="I215" s="128"/>
      <c r="J215" s="128"/>
      <c r="K215" s="128"/>
      <c r="L215" s="128"/>
    </row>
    <row r="216" spans="1:12">
      <c r="A216" s="122"/>
      <c r="B216" s="123"/>
      <c r="C216" s="123"/>
      <c r="D216" s="124"/>
      <c r="E216" s="124"/>
      <c r="F216" s="124"/>
      <c r="G216" s="124"/>
      <c r="H216" s="125"/>
      <c r="I216" s="129"/>
      <c r="J216" s="129"/>
      <c r="K216" s="129"/>
      <c r="L216" s="129"/>
    </row>
    <row r="217" spans="1:12">
      <c r="A217" s="122"/>
      <c r="B217" s="123"/>
      <c r="C217" s="123"/>
      <c r="D217" s="124"/>
      <c r="E217" s="124"/>
      <c r="F217" s="124"/>
      <c r="G217" s="124"/>
      <c r="H217" s="125"/>
      <c r="I217" s="129"/>
      <c r="J217" s="129"/>
      <c r="K217" s="129"/>
      <c r="L217" s="129"/>
    </row>
    <row r="218" spans="1:12">
      <c r="A218" s="122"/>
      <c r="B218" s="123"/>
      <c r="C218" s="123"/>
      <c r="D218" s="124"/>
      <c r="E218" s="124"/>
      <c r="F218" s="124"/>
      <c r="G218" s="124"/>
      <c r="H218" s="125"/>
      <c r="I218" s="129"/>
      <c r="J218" s="129"/>
      <c r="K218" s="129"/>
      <c r="L218" s="129"/>
    </row>
    <row r="219" spans="1:12">
      <c r="A219" s="122"/>
      <c r="B219" s="123"/>
      <c r="C219" s="123"/>
      <c r="D219" s="124"/>
      <c r="E219" s="124"/>
      <c r="F219" s="124"/>
      <c r="G219" s="124"/>
      <c r="H219" s="125"/>
      <c r="I219" s="129"/>
      <c r="J219" s="129"/>
      <c r="K219" s="129"/>
      <c r="L219" s="129"/>
    </row>
  </sheetData>
  <mergeCells count="15">
    <mergeCell ref="A2:L2"/>
    <mergeCell ref="A205:L205"/>
    <mergeCell ref="A4:A7"/>
    <mergeCell ref="B4:B7"/>
    <mergeCell ref="C4:C7"/>
    <mergeCell ref="D4:D7"/>
    <mergeCell ref="E4:E7"/>
    <mergeCell ref="F4:F7"/>
    <mergeCell ref="G6:G7"/>
    <mergeCell ref="H6:H7"/>
    <mergeCell ref="I4:I7"/>
    <mergeCell ref="J4:J7"/>
    <mergeCell ref="K4:K7"/>
    <mergeCell ref="L4:L7"/>
    <mergeCell ref="G4:H5"/>
  </mergeCells>
  <printOptions horizontalCentered="1"/>
  <pageMargins left="0.393055555555556" right="0.393055555555556" top="0.747916666666667" bottom="0.66875" header="0.156944444444444" footer="0.66875"/>
  <pageSetup paperSize="9" scale="95" firstPageNumber="28" orientation="landscape" useFirstPageNumber="1" horizontalDpi="600" verticalDpi="600"/>
  <headerFooter alignWithMargins="0" scaleWithDoc="0">
    <oddFooter>&amp;C&amp;"Times New Roman"—  &amp;P  —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7"/>
  <sheetViews>
    <sheetView zoomScale="130" zoomScaleNormal="130" workbookViewId="0">
      <pane xSplit="2" ySplit="5" topLeftCell="C38" activePane="bottomRight" state="frozen"/>
      <selection/>
      <selection pane="topRight"/>
      <selection pane="bottomLeft"/>
      <selection pane="bottomRight" activeCell="C40" sqref="C40"/>
    </sheetView>
  </sheetViews>
  <sheetFormatPr defaultColWidth="9" defaultRowHeight="30" customHeight="1"/>
  <cols>
    <col min="1" max="1" width="6.025" style="1" customWidth="1"/>
    <col min="2" max="2" width="16.875" style="3" customWidth="1"/>
    <col min="3" max="3" width="37.25" style="3" customWidth="1"/>
    <col min="4" max="4" width="10.975" style="1" customWidth="1"/>
    <col min="5" max="5" width="24.725" style="3" customWidth="1"/>
    <col min="6" max="6" width="13.125" style="1" customWidth="1"/>
    <col min="7" max="7" width="14.4166666666667" style="1" customWidth="1"/>
    <col min="8" max="242" width="9" style="1" customWidth="1"/>
    <col min="243" max="250" width="9" style="4" customWidth="1"/>
    <col min="251" max="16380" width="9" style="5"/>
    <col min="16381" max="16384" width="9" style="6"/>
  </cols>
  <sheetData>
    <row r="1" ht="20" customHeight="1" spans="1:2">
      <c r="A1" s="7" t="s">
        <v>718</v>
      </c>
      <c r="B1" s="7"/>
    </row>
    <row r="2" ht="22.5" spans="1:7">
      <c r="A2" s="8" t="s">
        <v>719</v>
      </c>
      <c r="B2" s="9"/>
      <c r="C2" s="9"/>
      <c r="D2" s="10"/>
      <c r="E2" s="9"/>
      <c r="F2" s="9"/>
      <c r="G2" s="10"/>
    </row>
    <row r="3" ht="10" customHeight="1" spans="1:7">
      <c r="A3" s="11"/>
      <c r="B3" s="11"/>
      <c r="C3" s="11"/>
      <c r="D3" s="12"/>
      <c r="E3" s="13"/>
      <c r="F3" s="12"/>
      <c r="G3" s="12"/>
    </row>
    <row r="4" s="1" customFormat="1" ht="18" customHeight="1" spans="1:7">
      <c r="A4" s="14" t="s">
        <v>3</v>
      </c>
      <c r="B4" s="15" t="s">
        <v>4</v>
      </c>
      <c r="C4" s="15" t="s">
        <v>5</v>
      </c>
      <c r="D4" s="14" t="s">
        <v>720</v>
      </c>
      <c r="E4" s="15" t="s">
        <v>721</v>
      </c>
      <c r="F4" s="15" t="s">
        <v>11</v>
      </c>
      <c r="G4" s="14" t="s">
        <v>722</v>
      </c>
    </row>
    <row r="5" s="1" customFormat="1" ht="18" customHeight="1" spans="1:7">
      <c r="A5" s="14"/>
      <c r="B5" s="15"/>
      <c r="C5" s="15"/>
      <c r="D5" s="15"/>
      <c r="E5" s="15"/>
      <c r="F5" s="15"/>
      <c r="G5" s="15"/>
    </row>
    <row r="6" s="1" customFormat="1" ht="18" customHeight="1" spans="1:7">
      <c r="A6" s="16"/>
      <c r="B6" s="17" t="s">
        <v>723</v>
      </c>
      <c r="C6" s="17"/>
      <c r="D6" s="18">
        <f>D7+D34+D41</f>
        <v>11756405</v>
      </c>
      <c r="E6" s="17"/>
      <c r="F6" s="18"/>
      <c r="G6" s="18"/>
    </row>
    <row r="7" s="1" customFormat="1" ht="18" customHeight="1" spans="1:7">
      <c r="A7" s="16" t="s">
        <v>17</v>
      </c>
      <c r="B7" s="17" t="s">
        <v>724</v>
      </c>
      <c r="C7" s="17"/>
      <c r="D7" s="18">
        <f>SUM(D8:D33)</f>
        <v>9173176</v>
      </c>
      <c r="E7" s="17"/>
      <c r="F7" s="18"/>
      <c r="G7" s="18"/>
    </row>
    <row r="8" s="1" customFormat="1" ht="81" customHeight="1" spans="1:16380">
      <c r="A8" s="16">
        <v>1</v>
      </c>
      <c r="B8" s="19" t="s">
        <v>725</v>
      </c>
      <c r="C8" s="19" t="s">
        <v>726</v>
      </c>
      <c r="D8" s="16">
        <v>3360000</v>
      </c>
      <c r="E8" s="19" t="s">
        <v>727</v>
      </c>
      <c r="F8" s="16" t="s">
        <v>728</v>
      </c>
      <c r="G8" s="16" t="s">
        <v>729</v>
      </c>
      <c r="II8" s="4"/>
      <c r="IJ8" s="4"/>
      <c r="IK8" s="4"/>
      <c r="IL8" s="4"/>
      <c r="IM8" s="4"/>
      <c r="IN8" s="4"/>
      <c r="IO8" s="4"/>
      <c r="IP8" s="4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</row>
    <row r="9" s="1" customFormat="1" ht="43" customHeight="1" spans="1:16380">
      <c r="A9" s="16">
        <v>2</v>
      </c>
      <c r="B9" s="19" t="s">
        <v>730</v>
      </c>
      <c r="C9" s="19" t="s">
        <v>731</v>
      </c>
      <c r="D9" s="16">
        <v>373600</v>
      </c>
      <c r="E9" s="19" t="s">
        <v>727</v>
      </c>
      <c r="F9" s="16" t="s">
        <v>42</v>
      </c>
      <c r="G9" s="16" t="s">
        <v>732</v>
      </c>
      <c r="II9" s="4"/>
      <c r="IJ9" s="4"/>
      <c r="IK9" s="4"/>
      <c r="IL9" s="4"/>
      <c r="IM9" s="4"/>
      <c r="IN9" s="4"/>
      <c r="IO9" s="4"/>
      <c r="IP9" s="4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</row>
    <row r="10" s="1" customFormat="1" ht="39" customHeight="1" spans="1:16380">
      <c r="A10" s="16">
        <v>3</v>
      </c>
      <c r="B10" s="19" t="s">
        <v>733</v>
      </c>
      <c r="C10" s="19" t="s">
        <v>734</v>
      </c>
      <c r="D10" s="16">
        <v>131200</v>
      </c>
      <c r="E10" s="19" t="s">
        <v>735</v>
      </c>
      <c r="F10" s="16" t="s">
        <v>372</v>
      </c>
      <c r="G10" s="16" t="s">
        <v>373</v>
      </c>
      <c r="II10" s="4"/>
      <c r="IJ10" s="4"/>
      <c r="IK10" s="4"/>
      <c r="IL10" s="4"/>
      <c r="IM10" s="4"/>
      <c r="IN10" s="4"/>
      <c r="IO10" s="4"/>
      <c r="IP10" s="4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</row>
    <row r="11" s="1" customFormat="1" ht="43" customHeight="1" spans="1:16380">
      <c r="A11" s="16">
        <v>4</v>
      </c>
      <c r="B11" s="19" t="s">
        <v>736</v>
      </c>
      <c r="C11" s="19" t="s">
        <v>737</v>
      </c>
      <c r="D11" s="16">
        <v>81473</v>
      </c>
      <c r="E11" s="19" t="s">
        <v>727</v>
      </c>
      <c r="F11" s="16" t="s">
        <v>202</v>
      </c>
      <c r="G11" s="16" t="s">
        <v>198</v>
      </c>
      <c r="II11" s="4"/>
      <c r="IJ11" s="4"/>
      <c r="IK11" s="4"/>
      <c r="IL11" s="4"/>
      <c r="IM11" s="4"/>
      <c r="IN11" s="4"/>
      <c r="IO11" s="4"/>
      <c r="IP11" s="4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</row>
    <row r="12" s="1" customFormat="1" ht="36" customHeight="1" spans="1:16380">
      <c r="A12" s="16">
        <v>5</v>
      </c>
      <c r="B12" s="19" t="s">
        <v>738</v>
      </c>
      <c r="C12" s="19" t="s">
        <v>739</v>
      </c>
      <c r="D12" s="16">
        <v>97200</v>
      </c>
      <c r="E12" s="19" t="s">
        <v>740</v>
      </c>
      <c r="F12" s="16" t="s">
        <v>741</v>
      </c>
      <c r="G12" s="16" t="s">
        <v>532</v>
      </c>
      <c r="II12" s="4"/>
      <c r="IJ12" s="4"/>
      <c r="IK12" s="4"/>
      <c r="IL12" s="4"/>
      <c r="IM12" s="4"/>
      <c r="IN12" s="4"/>
      <c r="IO12" s="4"/>
      <c r="IP12" s="4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</row>
    <row r="13" s="1" customFormat="1" ht="34" customHeight="1" spans="1:16380">
      <c r="A13" s="16">
        <v>6</v>
      </c>
      <c r="B13" s="19" t="s">
        <v>742</v>
      </c>
      <c r="C13" s="19" t="s">
        <v>743</v>
      </c>
      <c r="D13" s="16">
        <v>72900</v>
      </c>
      <c r="E13" s="19" t="s">
        <v>740</v>
      </c>
      <c r="F13" s="16" t="s">
        <v>741</v>
      </c>
      <c r="G13" s="16" t="s">
        <v>532</v>
      </c>
      <c r="II13" s="4"/>
      <c r="IJ13" s="4"/>
      <c r="IK13" s="4"/>
      <c r="IL13" s="4"/>
      <c r="IM13" s="4"/>
      <c r="IN13" s="4"/>
      <c r="IO13" s="4"/>
      <c r="IP13" s="4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</row>
    <row r="14" s="1" customFormat="1" ht="52" customHeight="1" spans="1:16380">
      <c r="A14" s="16">
        <v>7</v>
      </c>
      <c r="B14" s="19" t="s">
        <v>744</v>
      </c>
      <c r="C14" s="19" t="s">
        <v>745</v>
      </c>
      <c r="D14" s="16">
        <v>95500</v>
      </c>
      <c r="E14" s="19" t="s">
        <v>746</v>
      </c>
      <c r="F14" s="16" t="s">
        <v>741</v>
      </c>
      <c r="G14" s="16" t="s">
        <v>532</v>
      </c>
      <c r="II14" s="4"/>
      <c r="IJ14" s="4"/>
      <c r="IK14" s="4"/>
      <c r="IL14" s="4"/>
      <c r="IM14" s="4"/>
      <c r="IN14" s="4"/>
      <c r="IO14" s="4"/>
      <c r="IP14" s="4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</row>
    <row r="15" s="1" customFormat="1" ht="62" customHeight="1" spans="1:16380">
      <c r="A15" s="16">
        <v>8</v>
      </c>
      <c r="B15" s="19" t="s">
        <v>747</v>
      </c>
      <c r="C15" s="19" t="s">
        <v>748</v>
      </c>
      <c r="D15" s="16">
        <v>202200</v>
      </c>
      <c r="E15" s="19" t="s">
        <v>746</v>
      </c>
      <c r="F15" s="16" t="s">
        <v>749</v>
      </c>
      <c r="G15" s="16" t="s">
        <v>310</v>
      </c>
      <c r="II15" s="4"/>
      <c r="IJ15" s="4"/>
      <c r="IK15" s="4"/>
      <c r="IL15" s="4"/>
      <c r="IM15" s="4"/>
      <c r="IN15" s="4"/>
      <c r="IO15" s="4"/>
      <c r="IP15" s="4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</row>
    <row r="16" s="1" customFormat="1" ht="61" customHeight="1" spans="1:16380">
      <c r="A16" s="16">
        <v>9</v>
      </c>
      <c r="B16" s="19" t="s">
        <v>750</v>
      </c>
      <c r="C16" s="19" t="s">
        <v>751</v>
      </c>
      <c r="D16" s="16">
        <v>29100</v>
      </c>
      <c r="E16" s="19" t="s">
        <v>752</v>
      </c>
      <c r="F16" s="16" t="s">
        <v>494</v>
      </c>
      <c r="G16" s="16" t="s">
        <v>455</v>
      </c>
      <c r="II16" s="4"/>
      <c r="IJ16" s="4"/>
      <c r="IK16" s="4"/>
      <c r="IL16" s="4"/>
      <c r="IM16" s="4"/>
      <c r="IN16" s="4"/>
      <c r="IO16" s="4"/>
      <c r="IP16" s="4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</row>
    <row r="17" s="1" customFormat="1" ht="57" customHeight="1" spans="1:16380">
      <c r="A17" s="16">
        <v>10</v>
      </c>
      <c r="B17" s="19" t="s">
        <v>753</v>
      </c>
      <c r="C17" s="19" t="s">
        <v>754</v>
      </c>
      <c r="D17" s="16">
        <v>69930</v>
      </c>
      <c r="E17" s="19" t="s">
        <v>746</v>
      </c>
      <c r="F17" s="16" t="s">
        <v>202</v>
      </c>
      <c r="G17" s="16" t="s">
        <v>198</v>
      </c>
      <c r="II17" s="4"/>
      <c r="IJ17" s="4"/>
      <c r="IK17" s="4"/>
      <c r="IL17" s="4"/>
      <c r="IM17" s="4"/>
      <c r="IN17" s="4"/>
      <c r="IO17" s="4"/>
      <c r="IP17" s="4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</row>
    <row r="18" s="1" customFormat="1" ht="61" customHeight="1" spans="1:16380">
      <c r="A18" s="16">
        <v>11</v>
      </c>
      <c r="B18" s="19" t="s">
        <v>755</v>
      </c>
      <c r="C18" s="19" t="s">
        <v>756</v>
      </c>
      <c r="D18" s="16">
        <v>72000</v>
      </c>
      <c r="E18" s="19" t="s">
        <v>757</v>
      </c>
      <c r="F18" s="16" t="s">
        <v>728</v>
      </c>
      <c r="G18" s="16" t="s">
        <v>26</v>
      </c>
      <c r="II18" s="4"/>
      <c r="IJ18" s="4"/>
      <c r="IK18" s="4"/>
      <c r="IL18" s="4"/>
      <c r="IM18" s="4"/>
      <c r="IN18" s="4"/>
      <c r="IO18" s="4"/>
      <c r="IP18" s="4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</row>
    <row r="19" s="1" customFormat="1" ht="72" customHeight="1" spans="1:16380">
      <c r="A19" s="16">
        <v>12</v>
      </c>
      <c r="B19" s="19" t="s">
        <v>758</v>
      </c>
      <c r="C19" s="19" t="s">
        <v>759</v>
      </c>
      <c r="D19" s="16">
        <v>60000</v>
      </c>
      <c r="E19" s="19" t="s">
        <v>757</v>
      </c>
      <c r="F19" s="16" t="s">
        <v>728</v>
      </c>
      <c r="G19" s="16" t="s">
        <v>26</v>
      </c>
      <c r="II19" s="4"/>
      <c r="IJ19" s="4"/>
      <c r="IK19" s="4"/>
      <c r="IL19" s="4"/>
      <c r="IM19" s="4"/>
      <c r="IN19" s="4"/>
      <c r="IO19" s="4"/>
      <c r="IP19" s="4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</row>
    <row r="20" s="1" customFormat="1" ht="55" customHeight="1" spans="1:16380">
      <c r="A20" s="16">
        <v>13</v>
      </c>
      <c r="B20" s="19" t="s">
        <v>760</v>
      </c>
      <c r="C20" s="19" t="s">
        <v>761</v>
      </c>
      <c r="D20" s="16">
        <v>800000</v>
      </c>
      <c r="E20" s="19" t="s">
        <v>762</v>
      </c>
      <c r="F20" s="16" t="s">
        <v>763</v>
      </c>
      <c r="G20" s="16" t="s">
        <v>198</v>
      </c>
      <c r="II20" s="4"/>
      <c r="IJ20" s="4"/>
      <c r="IK20" s="4"/>
      <c r="IL20" s="4"/>
      <c r="IM20" s="4"/>
      <c r="IN20" s="4"/>
      <c r="IO20" s="4"/>
      <c r="IP20" s="4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</row>
    <row r="21" s="1" customFormat="1" ht="54" customHeight="1" spans="1:16383">
      <c r="A21" s="16">
        <v>14</v>
      </c>
      <c r="B21" s="19" t="s">
        <v>764</v>
      </c>
      <c r="C21" s="19" t="s">
        <v>765</v>
      </c>
      <c r="D21" s="16">
        <v>60000</v>
      </c>
      <c r="E21" s="19" t="s">
        <v>766</v>
      </c>
      <c r="F21" s="16" t="s">
        <v>767</v>
      </c>
      <c r="G21" s="16" t="s">
        <v>198</v>
      </c>
      <c r="II21" s="4"/>
      <c r="IJ21" s="4"/>
      <c r="IK21" s="4"/>
      <c r="IL21" s="4"/>
      <c r="IM21" s="4"/>
      <c r="IN21" s="4"/>
      <c r="IO21" s="4"/>
      <c r="IP21" s="4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6"/>
      <c r="XFB21" s="6"/>
      <c r="XFC21" s="6"/>
    </row>
    <row r="22" s="1" customFormat="1" ht="65" customHeight="1" spans="1:16380">
      <c r="A22" s="16">
        <v>15</v>
      </c>
      <c r="B22" s="19" t="s">
        <v>768</v>
      </c>
      <c r="C22" s="19" t="s">
        <v>769</v>
      </c>
      <c r="D22" s="16">
        <v>1022000</v>
      </c>
      <c r="E22" s="19" t="s">
        <v>770</v>
      </c>
      <c r="F22" s="16" t="s">
        <v>91</v>
      </c>
      <c r="G22" s="16" t="s">
        <v>91</v>
      </c>
      <c r="II22" s="4"/>
      <c r="IJ22" s="4"/>
      <c r="IK22" s="4"/>
      <c r="IL22" s="4"/>
      <c r="IM22" s="4"/>
      <c r="IN22" s="4"/>
      <c r="IO22" s="4"/>
      <c r="IP22" s="4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</row>
    <row r="23" s="1" customFormat="1" ht="88" customHeight="1" spans="1:16380">
      <c r="A23" s="16">
        <v>16</v>
      </c>
      <c r="B23" s="19" t="s">
        <v>771</v>
      </c>
      <c r="C23" s="19" t="s">
        <v>772</v>
      </c>
      <c r="D23" s="16">
        <v>452000</v>
      </c>
      <c r="E23" s="19" t="s">
        <v>773</v>
      </c>
      <c r="F23" s="16" t="s">
        <v>91</v>
      </c>
      <c r="G23" s="16" t="s">
        <v>91</v>
      </c>
      <c r="II23" s="4"/>
      <c r="IJ23" s="4"/>
      <c r="IK23" s="4"/>
      <c r="IL23" s="4"/>
      <c r="IM23" s="4"/>
      <c r="IN23" s="4"/>
      <c r="IO23" s="4"/>
      <c r="IP23" s="4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</row>
    <row r="24" s="1" customFormat="1" ht="57" customHeight="1" spans="1:16380">
      <c r="A24" s="16">
        <v>17</v>
      </c>
      <c r="B24" s="19" t="s">
        <v>774</v>
      </c>
      <c r="C24" s="19" t="s">
        <v>775</v>
      </c>
      <c r="D24" s="16">
        <v>519000</v>
      </c>
      <c r="E24" s="19" t="s">
        <v>773</v>
      </c>
      <c r="F24" s="16" t="s">
        <v>91</v>
      </c>
      <c r="G24" s="16" t="s">
        <v>91</v>
      </c>
      <c r="II24" s="4"/>
      <c r="IJ24" s="4"/>
      <c r="IK24" s="4"/>
      <c r="IL24" s="4"/>
      <c r="IM24" s="4"/>
      <c r="IN24" s="4"/>
      <c r="IO24" s="4"/>
      <c r="IP24" s="4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</row>
    <row r="25" s="1" customFormat="1" ht="46" customHeight="1" spans="1:16380">
      <c r="A25" s="16">
        <v>18</v>
      </c>
      <c r="B25" s="19" t="s">
        <v>776</v>
      </c>
      <c r="C25" s="19" t="s">
        <v>777</v>
      </c>
      <c r="D25" s="16">
        <v>399610</v>
      </c>
      <c r="E25" s="19" t="s">
        <v>778</v>
      </c>
      <c r="F25" s="16" t="s">
        <v>91</v>
      </c>
      <c r="G25" s="16" t="s">
        <v>91</v>
      </c>
      <c r="II25" s="4"/>
      <c r="IJ25" s="4"/>
      <c r="IK25" s="4"/>
      <c r="IL25" s="4"/>
      <c r="IM25" s="4"/>
      <c r="IN25" s="4"/>
      <c r="IO25" s="4"/>
      <c r="IP25" s="4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</row>
    <row r="26" s="1" customFormat="1" ht="55" customHeight="1" spans="1:16380">
      <c r="A26" s="16">
        <v>19</v>
      </c>
      <c r="B26" s="20" t="s">
        <v>779</v>
      </c>
      <c r="C26" s="20" t="s">
        <v>780</v>
      </c>
      <c r="D26" s="21">
        <v>48600</v>
      </c>
      <c r="E26" s="19" t="s">
        <v>781</v>
      </c>
      <c r="F26" s="21" t="s">
        <v>782</v>
      </c>
      <c r="G26" s="16" t="s">
        <v>783</v>
      </c>
      <c r="II26" s="4"/>
      <c r="IJ26" s="4"/>
      <c r="IK26" s="4"/>
      <c r="IL26" s="4"/>
      <c r="IM26" s="4"/>
      <c r="IN26" s="4"/>
      <c r="IO26" s="4"/>
      <c r="IP26" s="4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</row>
    <row r="27" s="1" customFormat="1" ht="60" customHeight="1" spans="1:16380">
      <c r="A27" s="16">
        <v>20</v>
      </c>
      <c r="B27" s="20" t="s">
        <v>784</v>
      </c>
      <c r="C27" s="20" t="s">
        <v>785</v>
      </c>
      <c r="D27" s="21">
        <v>28500</v>
      </c>
      <c r="E27" s="19" t="s">
        <v>786</v>
      </c>
      <c r="F27" s="21" t="s">
        <v>782</v>
      </c>
      <c r="G27" s="16" t="s">
        <v>783</v>
      </c>
      <c r="II27" s="4"/>
      <c r="IJ27" s="4"/>
      <c r="IK27" s="4"/>
      <c r="IL27" s="4"/>
      <c r="IM27" s="4"/>
      <c r="IN27" s="4"/>
      <c r="IO27" s="4"/>
      <c r="IP27" s="4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</row>
    <row r="28" s="1" customFormat="1" ht="62" customHeight="1" spans="1:16380">
      <c r="A28" s="16">
        <v>21</v>
      </c>
      <c r="B28" s="20" t="s">
        <v>787</v>
      </c>
      <c r="C28" s="20" t="s">
        <v>788</v>
      </c>
      <c r="D28" s="21">
        <v>450000</v>
      </c>
      <c r="E28" s="19" t="s">
        <v>789</v>
      </c>
      <c r="F28" s="21" t="s">
        <v>683</v>
      </c>
      <c r="G28" s="21" t="s">
        <v>675</v>
      </c>
      <c r="II28" s="4"/>
      <c r="IJ28" s="4"/>
      <c r="IK28" s="4"/>
      <c r="IL28" s="4"/>
      <c r="IM28" s="4"/>
      <c r="IN28" s="4"/>
      <c r="IO28" s="4"/>
      <c r="IP28" s="4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</row>
    <row r="29" s="1" customFormat="1" ht="63" customHeight="1" spans="1:16380">
      <c r="A29" s="16">
        <v>22</v>
      </c>
      <c r="B29" s="20" t="s">
        <v>790</v>
      </c>
      <c r="C29" s="20" t="s">
        <v>791</v>
      </c>
      <c r="D29" s="21">
        <v>148650</v>
      </c>
      <c r="E29" s="19" t="s">
        <v>792</v>
      </c>
      <c r="F29" s="21" t="s">
        <v>235</v>
      </c>
      <c r="G29" s="16" t="s">
        <v>198</v>
      </c>
      <c r="II29" s="4"/>
      <c r="IJ29" s="4"/>
      <c r="IK29" s="4"/>
      <c r="IL29" s="4"/>
      <c r="IM29" s="4"/>
      <c r="IN29" s="4"/>
      <c r="IO29" s="4"/>
      <c r="IP29" s="4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</row>
    <row r="30" s="1" customFormat="1" ht="49" customHeight="1" spans="1:16380">
      <c r="A30" s="16">
        <v>23</v>
      </c>
      <c r="B30" s="20" t="s">
        <v>793</v>
      </c>
      <c r="C30" s="20" t="s">
        <v>794</v>
      </c>
      <c r="D30" s="21">
        <v>486000</v>
      </c>
      <c r="E30" s="19" t="s">
        <v>795</v>
      </c>
      <c r="F30" s="21" t="s">
        <v>387</v>
      </c>
      <c r="G30" s="16" t="s">
        <v>373</v>
      </c>
      <c r="II30" s="4"/>
      <c r="IJ30" s="4"/>
      <c r="IK30" s="4"/>
      <c r="IL30" s="4"/>
      <c r="IM30" s="4"/>
      <c r="IN30" s="4"/>
      <c r="IO30" s="4"/>
      <c r="IP30" s="4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</row>
    <row r="31" s="1" customFormat="1" ht="60" customHeight="1" spans="1:16383">
      <c r="A31" s="16">
        <v>24</v>
      </c>
      <c r="B31" s="20" t="s">
        <v>796</v>
      </c>
      <c r="C31" s="20" t="s">
        <v>797</v>
      </c>
      <c r="D31" s="21">
        <v>100000</v>
      </c>
      <c r="E31" s="19" t="s">
        <v>792</v>
      </c>
      <c r="F31" s="21" t="s">
        <v>798</v>
      </c>
      <c r="G31" s="16" t="s">
        <v>455</v>
      </c>
      <c r="II31" s="4"/>
      <c r="IJ31" s="4"/>
      <c r="IK31" s="4"/>
      <c r="IL31" s="4"/>
      <c r="IM31" s="4"/>
      <c r="IN31" s="4"/>
      <c r="IO31" s="4"/>
      <c r="IP31" s="4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28"/>
      <c r="XFB31" s="28"/>
      <c r="XFC31" s="28"/>
    </row>
    <row r="32" s="1" customFormat="1" ht="38" customHeight="1" spans="1:16383">
      <c r="A32" s="16">
        <v>25</v>
      </c>
      <c r="B32" s="20" t="s">
        <v>799</v>
      </c>
      <c r="C32" s="20" t="s">
        <v>800</v>
      </c>
      <c r="D32" s="21">
        <v>6000</v>
      </c>
      <c r="E32" s="19" t="s">
        <v>801</v>
      </c>
      <c r="F32" s="21" t="s">
        <v>802</v>
      </c>
      <c r="G32" s="16" t="s">
        <v>107</v>
      </c>
      <c r="II32" s="4"/>
      <c r="IJ32" s="4"/>
      <c r="IK32" s="4"/>
      <c r="IL32" s="4"/>
      <c r="IM32" s="4"/>
      <c r="IN32" s="4"/>
      <c r="IO32" s="4"/>
      <c r="IP32" s="4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28"/>
      <c r="XFB32" s="28"/>
      <c r="XFC32" s="28"/>
    </row>
    <row r="33" s="1" customFormat="1" ht="51" customHeight="1" spans="1:16383">
      <c r="A33" s="16">
        <v>26</v>
      </c>
      <c r="B33" s="20" t="s">
        <v>803</v>
      </c>
      <c r="C33" s="20" t="s">
        <v>804</v>
      </c>
      <c r="D33" s="21">
        <v>7713</v>
      </c>
      <c r="E33" s="19" t="s">
        <v>805</v>
      </c>
      <c r="F33" s="21" t="s">
        <v>806</v>
      </c>
      <c r="G33" s="16" t="s">
        <v>107</v>
      </c>
      <c r="II33" s="4"/>
      <c r="IJ33" s="4"/>
      <c r="IK33" s="4"/>
      <c r="IL33" s="4"/>
      <c r="IM33" s="4"/>
      <c r="IN33" s="4"/>
      <c r="IO33" s="4"/>
      <c r="IP33" s="4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28"/>
      <c r="XFB33" s="28"/>
      <c r="XFC33" s="28"/>
    </row>
    <row r="34" s="1" customFormat="1" ht="23" customHeight="1" spans="1:16380">
      <c r="A34" s="16" t="s">
        <v>100</v>
      </c>
      <c r="B34" s="17" t="s">
        <v>807</v>
      </c>
      <c r="C34" s="19"/>
      <c r="D34" s="18">
        <f>SUM(D35:D40)</f>
        <v>1621000</v>
      </c>
      <c r="E34" s="19"/>
      <c r="F34" s="16"/>
      <c r="G34" s="16"/>
      <c r="II34" s="4"/>
      <c r="IJ34" s="4"/>
      <c r="IK34" s="4"/>
      <c r="IL34" s="4"/>
      <c r="IM34" s="4"/>
      <c r="IN34" s="4"/>
      <c r="IO34" s="4"/>
      <c r="IP34" s="4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</row>
    <row r="35" s="1" customFormat="1" ht="74" customHeight="1" spans="1:16380">
      <c r="A35" s="16">
        <v>27</v>
      </c>
      <c r="B35" s="19" t="s">
        <v>808</v>
      </c>
      <c r="C35" s="19" t="s">
        <v>809</v>
      </c>
      <c r="D35" s="16">
        <v>300000</v>
      </c>
      <c r="E35" s="19" t="s">
        <v>810</v>
      </c>
      <c r="F35" s="16" t="s">
        <v>811</v>
      </c>
      <c r="G35" s="16" t="s">
        <v>107</v>
      </c>
      <c r="II35" s="4"/>
      <c r="IJ35" s="4"/>
      <c r="IK35" s="4"/>
      <c r="IL35" s="4"/>
      <c r="IM35" s="4"/>
      <c r="IN35" s="4"/>
      <c r="IO35" s="4"/>
      <c r="IP35" s="4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</row>
    <row r="36" s="1" customFormat="1" ht="75" customHeight="1" spans="1:16383">
      <c r="A36" s="16">
        <v>28</v>
      </c>
      <c r="B36" s="19" t="s">
        <v>812</v>
      </c>
      <c r="C36" s="19" t="s">
        <v>813</v>
      </c>
      <c r="D36" s="16">
        <v>1000000</v>
      </c>
      <c r="E36" s="19" t="s">
        <v>810</v>
      </c>
      <c r="F36" s="16" t="s">
        <v>814</v>
      </c>
      <c r="G36" s="16" t="s">
        <v>198</v>
      </c>
      <c r="II36" s="4"/>
      <c r="IJ36" s="4"/>
      <c r="IK36" s="4"/>
      <c r="IL36" s="4"/>
      <c r="IM36" s="4"/>
      <c r="IN36" s="4"/>
      <c r="IO36" s="4"/>
      <c r="IP36" s="4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6"/>
      <c r="XFB36" s="6"/>
      <c r="XFC36" s="6"/>
    </row>
    <row r="37" s="1" customFormat="1" ht="77" customHeight="1" spans="1:16383">
      <c r="A37" s="16">
        <v>29</v>
      </c>
      <c r="B37" s="19" t="s">
        <v>815</v>
      </c>
      <c r="C37" s="19" t="s">
        <v>816</v>
      </c>
      <c r="D37" s="16">
        <v>56000</v>
      </c>
      <c r="E37" s="19" t="s">
        <v>817</v>
      </c>
      <c r="F37" s="16" t="s">
        <v>818</v>
      </c>
      <c r="G37" s="16" t="s">
        <v>198</v>
      </c>
      <c r="II37" s="4"/>
      <c r="IJ37" s="4"/>
      <c r="IK37" s="4"/>
      <c r="IL37" s="4"/>
      <c r="IM37" s="4"/>
      <c r="IN37" s="4"/>
      <c r="IO37" s="4"/>
      <c r="IP37" s="4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6"/>
      <c r="XFB37" s="6"/>
      <c r="XFC37" s="6"/>
    </row>
    <row r="38" s="1" customFormat="1" ht="49" customHeight="1" spans="1:16380">
      <c r="A38" s="16">
        <v>30</v>
      </c>
      <c r="B38" s="19" t="s">
        <v>819</v>
      </c>
      <c r="C38" s="19" t="s">
        <v>820</v>
      </c>
      <c r="D38" s="22">
        <v>200000</v>
      </c>
      <c r="E38" s="19" t="s">
        <v>817</v>
      </c>
      <c r="F38" s="16" t="s">
        <v>821</v>
      </c>
      <c r="G38" s="16" t="s">
        <v>455</v>
      </c>
      <c r="II38" s="4"/>
      <c r="IJ38" s="4"/>
      <c r="IK38" s="4"/>
      <c r="IL38" s="4"/>
      <c r="IM38" s="4"/>
      <c r="IN38" s="4"/>
      <c r="IO38" s="4"/>
      <c r="IP38" s="4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</row>
    <row r="39" s="1" customFormat="1" ht="54" customHeight="1" spans="1:16383">
      <c r="A39" s="16">
        <v>31</v>
      </c>
      <c r="B39" s="19" t="s">
        <v>822</v>
      </c>
      <c r="C39" s="19" t="s">
        <v>823</v>
      </c>
      <c r="D39" s="22">
        <v>30000</v>
      </c>
      <c r="E39" s="19" t="s">
        <v>824</v>
      </c>
      <c r="F39" s="16" t="s">
        <v>825</v>
      </c>
      <c r="G39" s="16" t="s">
        <v>373</v>
      </c>
      <c r="II39" s="4"/>
      <c r="IJ39" s="4"/>
      <c r="IK39" s="4"/>
      <c r="IL39" s="4"/>
      <c r="IM39" s="4"/>
      <c r="IN39" s="4"/>
      <c r="IO39" s="4"/>
      <c r="IP39" s="4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6"/>
      <c r="XFB39" s="6"/>
      <c r="XFC39" s="6"/>
    </row>
    <row r="40" s="1" customFormat="1" ht="73" customHeight="1" spans="1:16380">
      <c r="A40" s="16">
        <v>32</v>
      </c>
      <c r="B40" s="20" t="s">
        <v>826</v>
      </c>
      <c r="C40" s="23" t="s">
        <v>827</v>
      </c>
      <c r="D40" s="24">
        <v>35000</v>
      </c>
      <c r="E40" s="23" t="s">
        <v>828</v>
      </c>
      <c r="F40" s="24" t="s">
        <v>829</v>
      </c>
      <c r="G40" s="16" t="s">
        <v>373</v>
      </c>
      <c r="II40" s="4"/>
      <c r="IJ40" s="4"/>
      <c r="IK40" s="4"/>
      <c r="IL40" s="4"/>
      <c r="IM40" s="4"/>
      <c r="IN40" s="4"/>
      <c r="IO40" s="4"/>
      <c r="IP40" s="4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</row>
    <row r="41" s="1" customFormat="1" ht="20" customHeight="1" spans="1:16380">
      <c r="A41" s="16" t="s">
        <v>191</v>
      </c>
      <c r="B41" s="17" t="s">
        <v>830</v>
      </c>
      <c r="C41" s="19"/>
      <c r="D41" s="18">
        <f>SUM(D42:D56)</f>
        <v>962229</v>
      </c>
      <c r="E41" s="19"/>
      <c r="F41" s="16"/>
      <c r="G41" s="16"/>
      <c r="II41" s="4"/>
      <c r="IJ41" s="4"/>
      <c r="IK41" s="4"/>
      <c r="IL41" s="4"/>
      <c r="IM41" s="4"/>
      <c r="IN41" s="4"/>
      <c r="IO41" s="4"/>
      <c r="IP41" s="4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</row>
    <row r="42" s="1" customFormat="1" ht="58" customHeight="1" spans="1:16383">
      <c r="A42" s="16">
        <v>33</v>
      </c>
      <c r="B42" s="19" t="s">
        <v>831</v>
      </c>
      <c r="C42" s="19" t="s">
        <v>832</v>
      </c>
      <c r="D42" s="16">
        <v>50122</v>
      </c>
      <c r="E42" s="19" t="s">
        <v>833</v>
      </c>
      <c r="F42" s="16" t="s">
        <v>834</v>
      </c>
      <c r="G42" s="16" t="s">
        <v>75</v>
      </c>
      <c r="II42" s="4"/>
      <c r="IJ42" s="4"/>
      <c r="IK42" s="4"/>
      <c r="IL42" s="4"/>
      <c r="IM42" s="4"/>
      <c r="IN42" s="4"/>
      <c r="IO42" s="4"/>
      <c r="IP42" s="4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6"/>
      <c r="XFB42" s="6"/>
      <c r="XFC42" s="6"/>
    </row>
    <row r="43" s="1" customFormat="1" ht="53" customHeight="1" spans="1:16383">
      <c r="A43" s="16">
        <v>34</v>
      </c>
      <c r="B43" s="19" t="s">
        <v>835</v>
      </c>
      <c r="C43" s="19" t="s">
        <v>836</v>
      </c>
      <c r="D43" s="16">
        <v>17500</v>
      </c>
      <c r="E43" s="19" t="s">
        <v>833</v>
      </c>
      <c r="F43" s="16" t="s">
        <v>837</v>
      </c>
      <c r="G43" s="16" t="s">
        <v>75</v>
      </c>
      <c r="II43" s="4"/>
      <c r="IJ43" s="4"/>
      <c r="IK43" s="4"/>
      <c r="IL43" s="4"/>
      <c r="IM43" s="4"/>
      <c r="IN43" s="4"/>
      <c r="IO43" s="4"/>
      <c r="IP43" s="4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6"/>
      <c r="XFB43" s="6"/>
      <c r="XFC43" s="6"/>
    </row>
    <row r="44" s="1" customFormat="1" ht="41" customHeight="1" spans="1:16383">
      <c r="A44" s="16">
        <v>35</v>
      </c>
      <c r="B44" s="19" t="s">
        <v>838</v>
      </c>
      <c r="C44" s="19" t="s">
        <v>839</v>
      </c>
      <c r="D44" s="16">
        <v>45040</v>
      </c>
      <c r="E44" s="19" t="s">
        <v>840</v>
      </c>
      <c r="F44" s="16" t="s">
        <v>841</v>
      </c>
      <c r="G44" s="16" t="s">
        <v>75</v>
      </c>
      <c r="II44" s="4"/>
      <c r="IJ44" s="4"/>
      <c r="IK44" s="4"/>
      <c r="IL44" s="4"/>
      <c r="IM44" s="4"/>
      <c r="IN44" s="4"/>
      <c r="IO44" s="4"/>
      <c r="IP44" s="4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6"/>
      <c r="XFB44" s="6"/>
      <c r="XFC44" s="6"/>
    </row>
    <row r="45" s="1" customFormat="1" ht="45" customHeight="1" spans="1:7">
      <c r="A45" s="16">
        <v>36</v>
      </c>
      <c r="B45" s="19" t="s">
        <v>842</v>
      </c>
      <c r="C45" s="19" t="s">
        <v>843</v>
      </c>
      <c r="D45" s="16">
        <v>50000</v>
      </c>
      <c r="E45" s="19" t="s">
        <v>844</v>
      </c>
      <c r="F45" s="16" t="s">
        <v>190</v>
      </c>
      <c r="G45" s="16" t="s">
        <v>107</v>
      </c>
    </row>
    <row r="46" s="1" customFormat="1" ht="43" customHeight="1" spans="1:7">
      <c r="A46" s="16">
        <v>37</v>
      </c>
      <c r="B46" s="19" t="s">
        <v>845</v>
      </c>
      <c r="C46" s="19" t="s">
        <v>846</v>
      </c>
      <c r="D46" s="16">
        <v>25000</v>
      </c>
      <c r="E46" s="19" t="s">
        <v>844</v>
      </c>
      <c r="F46" s="16" t="s">
        <v>847</v>
      </c>
      <c r="G46" s="16" t="s">
        <v>107</v>
      </c>
    </row>
    <row r="47" s="1" customFormat="1" ht="48" customHeight="1" spans="1:7">
      <c r="A47" s="16">
        <v>38</v>
      </c>
      <c r="B47" s="19" t="s">
        <v>848</v>
      </c>
      <c r="C47" s="19" t="s">
        <v>849</v>
      </c>
      <c r="D47" s="16">
        <v>5000</v>
      </c>
      <c r="E47" s="19" t="s">
        <v>850</v>
      </c>
      <c r="F47" s="16" t="s">
        <v>851</v>
      </c>
      <c r="G47" s="16" t="s">
        <v>107</v>
      </c>
    </row>
    <row r="48" s="1" customFormat="1" ht="44" customHeight="1" spans="1:7">
      <c r="A48" s="16">
        <v>39</v>
      </c>
      <c r="B48" s="19" t="s">
        <v>852</v>
      </c>
      <c r="C48" s="19" t="s">
        <v>853</v>
      </c>
      <c r="D48" s="16">
        <v>57000</v>
      </c>
      <c r="E48" s="19" t="s">
        <v>844</v>
      </c>
      <c r="F48" s="16" t="s">
        <v>95</v>
      </c>
      <c r="G48" s="16" t="s">
        <v>95</v>
      </c>
    </row>
    <row r="49" s="1" customFormat="1" ht="44" customHeight="1" spans="1:7">
      <c r="A49" s="16">
        <v>40</v>
      </c>
      <c r="B49" s="19" t="s">
        <v>854</v>
      </c>
      <c r="C49" s="19" t="s">
        <v>855</v>
      </c>
      <c r="D49" s="16">
        <v>100000</v>
      </c>
      <c r="E49" s="19" t="s">
        <v>844</v>
      </c>
      <c r="F49" s="16" t="s">
        <v>856</v>
      </c>
      <c r="G49" s="16" t="s">
        <v>107</v>
      </c>
    </row>
    <row r="50" s="2" customFormat="1" ht="42" customHeight="1" spans="1:16384">
      <c r="A50" s="16">
        <v>41</v>
      </c>
      <c r="B50" s="19" t="s">
        <v>857</v>
      </c>
      <c r="C50" s="19" t="s">
        <v>858</v>
      </c>
      <c r="D50" s="16">
        <v>45120</v>
      </c>
      <c r="E50" s="19" t="s">
        <v>810</v>
      </c>
      <c r="F50" s="16" t="s">
        <v>292</v>
      </c>
      <c r="G50" s="16" t="s">
        <v>859</v>
      </c>
      <c r="II50" s="26"/>
      <c r="IJ50" s="26"/>
      <c r="IK50" s="26"/>
      <c r="IL50" s="26"/>
      <c r="IM50" s="26"/>
      <c r="IN50" s="26"/>
      <c r="IO50" s="26"/>
      <c r="IP50" s="26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  <c r="XEH50" s="27"/>
      <c r="XEI50" s="27"/>
      <c r="XEJ50" s="27"/>
      <c r="XEK50" s="27"/>
      <c r="XEL50" s="27"/>
      <c r="XEM50" s="27"/>
      <c r="XEN50" s="27"/>
      <c r="XEO50" s="27"/>
      <c r="XEP50" s="27"/>
      <c r="XEQ50" s="27"/>
      <c r="XER50" s="27"/>
      <c r="XES50" s="27"/>
      <c r="XET50" s="27"/>
      <c r="XEU50" s="27"/>
      <c r="XEV50" s="27"/>
      <c r="XEW50" s="27"/>
      <c r="XEX50" s="27"/>
      <c r="XEY50" s="27"/>
      <c r="XEZ50" s="27"/>
      <c r="XFA50" s="29"/>
      <c r="XFB50" s="29"/>
      <c r="XFC50" s="29"/>
      <c r="XFD50" s="29"/>
    </row>
    <row r="51" s="1" customFormat="1" ht="74" customHeight="1" spans="1:7">
      <c r="A51" s="16">
        <v>42</v>
      </c>
      <c r="B51" s="19" t="s">
        <v>860</v>
      </c>
      <c r="C51" s="19" t="s">
        <v>861</v>
      </c>
      <c r="D51" s="16">
        <v>180000</v>
      </c>
      <c r="E51" s="19" t="s">
        <v>862</v>
      </c>
      <c r="F51" s="16" t="s">
        <v>782</v>
      </c>
      <c r="G51" s="16" t="s">
        <v>783</v>
      </c>
    </row>
    <row r="52" s="1" customFormat="1" ht="41" customHeight="1" spans="1:7">
      <c r="A52" s="16">
        <v>43</v>
      </c>
      <c r="B52" s="19" t="s">
        <v>863</v>
      </c>
      <c r="C52" s="19" t="s">
        <v>864</v>
      </c>
      <c r="D52" s="16">
        <v>25270</v>
      </c>
      <c r="E52" s="19" t="s">
        <v>865</v>
      </c>
      <c r="F52" s="16" t="s">
        <v>866</v>
      </c>
      <c r="G52" s="16" t="s">
        <v>866</v>
      </c>
    </row>
    <row r="53" s="1" customFormat="1" ht="37" customHeight="1" spans="1:7">
      <c r="A53" s="16">
        <v>44</v>
      </c>
      <c r="B53" s="19" t="s">
        <v>867</v>
      </c>
      <c r="C53" s="19" t="s">
        <v>868</v>
      </c>
      <c r="D53" s="16">
        <v>71035</v>
      </c>
      <c r="E53" s="19" t="s">
        <v>869</v>
      </c>
      <c r="F53" s="16" t="s">
        <v>870</v>
      </c>
      <c r="G53" s="16" t="s">
        <v>198</v>
      </c>
    </row>
    <row r="54" s="1" customFormat="1" ht="125" customHeight="1" spans="1:7">
      <c r="A54" s="16">
        <v>45</v>
      </c>
      <c r="B54" s="19" t="s">
        <v>871</v>
      </c>
      <c r="C54" s="19" t="s">
        <v>872</v>
      </c>
      <c r="D54" s="16">
        <v>115484</v>
      </c>
      <c r="E54" s="19" t="s">
        <v>810</v>
      </c>
      <c r="F54" s="16" t="s">
        <v>873</v>
      </c>
      <c r="G54" s="16" t="s">
        <v>198</v>
      </c>
    </row>
    <row r="55" s="1" customFormat="1" ht="89" customHeight="1" spans="1:16383">
      <c r="A55" s="16">
        <v>46</v>
      </c>
      <c r="B55" s="19" t="s">
        <v>874</v>
      </c>
      <c r="C55" s="19" t="s">
        <v>875</v>
      </c>
      <c r="D55" s="16">
        <v>93000</v>
      </c>
      <c r="E55" s="19" t="s">
        <v>876</v>
      </c>
      <c r="F55" s="16" t="s">
        <v>877</v>
      </c>
      <c r="G55" s="16" t="s">
        <v>455</v>
      </c>
      <c r="II55" s="4"/>
      <c r="IJ55" s="4"/>
      <c r="IK55" s="4"/>
      <c r="IL55" s="4"/>
      <c r="IM55" s="4"/>
      <c r="IN55" s="4"/>
      <c r="IO55" s="4"/>
      <c r="IP55" s="4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6"/>
      <c r="XFB55" s="6"/>
      <c r="XFC55" s="6"/>
    </row>
    <row r="56" s="1" customFormat="1" ht="47" customHeight="1" spans="1:7">
      <c r="A56" s="16">
        <v>47</v>
      </c>
      <c r="B56" s="19" t="s">
        <v>878</v>
      </c>
      <c r="C56" s="19" t="s">
        <v>879</v>
      </c>
      <c r="D56" s="16">
        <v>82658</v>
      </c>
      <c r="E56" s="19" t="s">
        <v>880</v>
      </c>
      <c r="F56" s="16" t="s">
        <v>798</v>
      </c>
      <c r="G56" s="16" t="s">
        <v>455</v>
      </c>
    </row>
    <row r="57" ht="21" customHeight="1" spans="1:3">
      <c r="A57" s="25" t="s">
        <v>881</v>
      </c>
      <c r="B57" s="25"/>
      <c r="C57" s="25"/>
    </row>
  </sheetData>
  <mergeCells count="9">
    <mergeCell ref="A2:G2"/>
    <mergeCell ref="A57:C57"/>
    <mergeCell ref="A4:A5"/>
    <mergeCell ref="B4:B5"/>
    <mergeCell ref="C4:C5"/>
    <mergeCell ref="D4:D5"/>
    <mergeCell ref="E4:E5"/>
    <mergeCell ref="F4:F5"/>
    <mergeCell ref="G4:G5"/>
  </mergeCells>
  <printOptions horizontalCentered="1"/>
  <pageMargins left="0.590277777777778" right="0.590277777777778" top="0.590277777777778" bottom="0.511805555555556" header="0.507638888888889" footer="0.708333333333333"/>
  <pageSetup paperSize="9" firstPageNumber="57" orientation="landscape" useFirstPageNumber="1" horizontalDpi="600" verticalDpi="600"/>
  <headerFooter alignWithMargins="0" scaleWithDoc="0">
    <oddFooter>&amp;C&amp;"times New Roman"—  &amp;P  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河源市发展改革局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正式项目</vt:lpstr>
      <vt:lpstr>预备项目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廖志锋</dc:creator>
  <cp:lastModifiedBy>市府办公室电脑室</cp:lastModifiedBy>
  <dcterms:created xsi:type="dcterms:W3CDTF">2020-10-26T07:21:00Z</dcterms:created>
  <dcterms:modified xsi:type="dcterms:W3CDTF">2021-03-11T03:59:23Z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2052-11.8.2.8808</vt:lpwstr>
  </property>
  <property fmtid="{D5CDD505-2E9C-101B-9397-08002B2CF9AE}" pid="3" name="KSOReadingLayout">
    <vt:bool>true</vt:bool>
  </property>
</Properties>
</file>