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<sst xmlns="http://schemas.openxmlformats.org/spreadsheetml/2006/main" count="20" uniqueCount="18">
  <si>
    <t>河源市提前下达2024年中央财政农村危房改造补助资金分配方案</t>
  </si>
  <si>
    <t>序号</t>
  </si>
  <si>
    <t>行政
区划</t>
  </si>
  <si>
    <t>合计
（户）</t>
  </si>
  <si>
    <t>拆除重建（户）</t>
  </si>
  <si>
    <t>修缮加固
（户）</t>
  </si>
  <si>
    <r>
      <rPr>
        <sz val="12"/>
        <rFont val="黑体"/>
        <charset val="134"/>
      </rPr>
      <t xml:space="preserve">拟分配金额
</t>
    </r>
    <r>
      <rPr>
        <sz val="10"/>
        <rFont val="黑体"/>
        <charset val="134"/>
      </rPr>
      <t>（万元）</t>
    </r>
  </si>
  <si>
    <r>
      <rPr>
        <sz val="12"/>
        <rFont val="黑体"/>
        <charset val="134"/>
      </rPr>
      <t xml:space="preserve">小计
</t>
    </r>
    <r>
      <rPr>
        <sz val="10"/>
        <rFont val="黑体"/>
        <charset val="134"/>
      </rPr>
      <t>（户）</t>
    </r>
  </si>
  <si>
    <r>
      <rPr>
        <sz val="12"/>
        <rFont val="黑体"/>
        <charset val="134"/>
      </rPr>
      <t xml:space="preserve">补助标准
</t>
    </r>
    <r>
      <rPr>
        <sz val="10"/>
        <rFont val="黑体"/>
        <charset val="134"/>
      </rPr>
      <t>（万元/户）</t>
    </r>
  </si>
  <si>
    <r>
      <rPr>
        <sz val="12"/>
        <rFont val="黑体"/>
        <charset val="134"/>
      </rPr>
      <t xml:space="preserve">补助金额
</t>
    </r>
    <r>
      <rPr>
        <sz val="10"/>
        <rFont val="黑体"/>
        <charset val="134"/>
      </rPr>
      <t>（万元）</t>
    </r>
  </si>
  <si>
    <r>
      <rPr>
        <sz val="12"/>
        <rFont val="黑体"/>
        <charset val="134"/>
      </rPr>
      <t xml:space="preserve">补助金额
 </t>
    </r>
    <r>
      <rPr>
        <sz val="10"/>
        <rFont val="黑体"/>
        <charset val="134"/>
      </rPr>
      <t>（万元）</t>
    </r>
  </si>
  <si>
    <t>全市合计</t>
  </si>
  <si>
    <t>东源县</t>
  </si>
  <si>
    <t>和平县</t>
  </si>
  <si>
    <t>龙川县</t>
  </si>
  <si>
    <t>紫金县</t>
  </si>
  <si>
    <t>连平县</t>
  </si>
  <si>
    <t>江东新区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</si>
</sst>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3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B1"/>
    </sheetView>
  </sheetViews>
  <sheetFormatPr defaultColWidth="9" defaultRowHeight="13.5"/>
  <cols>
    <col min="1" max="1" width="7.13333333333333" style="1" customWidth="1"/>
    <col min="2" max="2" width="12.5583333333333" style="1" customWidth="1"/>
    <col min="3" max="3" width="8.25" style="1" customWidth="1"/>
    <col min="4" max="4" width="8.66666666666667" style="1" customWidth="1"/>
    <col min="5" max="5" width="13.6666666666667" style="1" customWidth="1"/>
    <col min="6" max="6" width="12.3333333333333" style="1" customWidth="1"/>
    <col min="7" max="7" width="8.55833333333333" style="1" customWidth="1"/>
    <col min="8" max="8" width="13.225" style="1" customWidth="1"/>
    <col min="9" max="9" width="12.1083333333333" style="1" customWidth="1"/>
    <col min="10" max="10" width="18.1083333333333" style="1" customWidth="1"/>
    <col min="11" max="16384" width="9" style="1"/>
  </cols>
  <sheetData>
    <row r="1" s="1" customFormat="1" ht="28" customHeight="1" spans="1:2">
      <c r="A1" s="3"/>
      <c r="B1" s="3"/>
    </row>
    <row r="2" s="1" customFormat="1" ht="48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1">
      <c r="A3" s="5" t="s">
        <v>1</v>
      </c>
      <c r="B3" s="5" t="s">
        <v>2</v>
      </c>
      <c r="C3" s="6" t="s">
        <v>3</v>
      </c>
      <c r="D3" s="7" t="s">
        <v>4</v>
      </c>
      <c r="E3" s="8"/>
      <c r="F3" s="9"/>
      <c r="G3" s="10" t="s">
        <v>5</v>
      </c>
      <c r="H3" s="11"/>
      <c r="I3" s="17"/>
      <c r="J3" s="5" t="s">
        <v>6</v>
      </c>
      <c r="K3" s="18"/>
    </row>
    <row r="4" s="1" customFormat="1" ht="42" customHeight="1" spans="1:10">
      <c r="A4" s="5"/>
      <c r="B4" s="5"/>
      <c r="C4" s="12"/>
      <c r="D4" s="13" t="s">
        <v>7</v>
      </c>
      <c r="E4" s="13" t="s">
        <v>8</v>
      </c>
      <c r="F4" s="13" t="s">
        <v>9</v>
      </c>
      <c r="G4" s="5" t="s">
        <v>7</v>
      </c>
      <c r="H4" s="13" t="s">
        <v>8</v>
      </c>
      <c r="I4" s="5" t="s">
        <v>10</v>
      </c>
      <c r="J4" s="5"/>
    </row>
    <row r="5" s="1" customFormat="1" ht="29" customHeight="1" spans="1:10">
      <c r="A5" s="14" t="s">
        <v>11</v>
      </c>
      <c r="B5" s="14"/>
      <c r="C5" s="14">
        <f>SUM(C6:C11)</f>
        <v>155</v>
      </c>
      <c r="D5" s="15">
        <f>SUM(D6:D11)</f>
        <v>155</v>
      </c>
      <c r="E5" s="15">
        <v>1.25</v>
      </c>
      <c r="F5" s="15">
        <f>SUM(F6:F11)</f>
        <v>193.75</v>
      </c>
      <c r="G5" s="15">
        <v>0</v>
      </c>
      <c r="H5" s="15">
        <v>0.6</v>
      </c>
      <c r="I5" s="15">
        <f>SUM(I6:I11)</f>
        <v>0</v>
      </c>
      <c r="J5" s="14">
        <f>SUM(J6:J11)</f>
        <v>193.75</v>
      </c>
    </row>
    <row r="6" s="2" customFormat="1" ht="30" customHeight="1" spans="1:10">
      <c r="A6" s="15">
        <v>1</v>
      </c>
      <c r="B6" s="15" t="s">
        <v>12</v>
      </c>
      <c r="C6" s="16">
        <f t="shared" ref="C6:C11" si="0">D6+G6</f>
        <v>30</v>
      </c>
      <c r="D6" s="15">
        <v>30</v>
      </c>
      <c r="E6" s="15">
        <v>1.25</v>
      </c>
      <c r="F6" s="15">
        <f t="shared" ref="F6:F11" si="1">D6*1.25</f>
        <v>37.5</v>
      </c>
      <c r="G6" s="15">
        <v>0</v>
      </c>
      <c r="H6" s="15">
        <v>0.6</v>
      </c>
      <c r="I6" s="15">
        <f t="shared" ref="I6:I11" si="2">G6*0.8</f>
        <v>0</v>
      </c>
      <c r="J6" s="19">
        <f t="shared" ref="J6:J11" si="3">I6+F6</f>
        <v>37.5</v>
      </c>
    </row>
    <row r="7" s="2" customFormat="1" ht="30" customHeight="1" spans="1:10">
      <c r="A7" s="15">
        <v>2</v>
      </c>
      <c r="B7" s="15" t="s">
        <v>13</v>
      </c>
      <c r="C7" s="16">
        <f t="shared" si="0"/>
        <v>25</v>
      </c>
      <c r="D7" s="15">
        <v>25</v>
      </c>
      <c r="E7" s="15">
        <v>1.25</v>
      </c>
      <c r="F7" s="15">
        <f t="shared" si="1"/>
        <v>31.25</v>
      </c>
      <c r="G7" s="15">
        <v>0</v>
      </c>
      <c r="H7" s="15">
        <v>0.6</v>
      </c>
      <c r="I7" s="15">
        <f t="shared" si="2"/>
        <v>0</v>
      </c>
      <c r="J7" s="19">
        <f t="shared" si="3"/>
        <v>31.25</v>
      </c>
    </row>
    <row r="8" s="2" customFormat="1" ht="30" customHeight="1" spans="1:10">
      <c r="A8" s="15">
        <v>3</v>
      </c>
      <c r="B8" s="15" t="s">
        <v>14</v>
      </c>
      <c r="C8" s="16">
        <f t="shared" si="0"/>
        <v>34</v>
      </c>
      <c r="D8" s="15">
        <v>34</v>
      </c>
      <c r="E8" s="15">
        <v>1.25</v>
      </c>
      <c r="F8" s="15">
        <f t="shared" si="1"/>
        <v>42.5</v>
      </c>
      <c r="G8" s="15">
        <v>0</v>
      </c>
      <c r="H8" s="15">
        <v>0.6</v>
      </c>
      <c r="I8" s="15">
        <f t="shared" si="2"/>
        <v>0</v>
      </c>
      <c r="J8" s="19">
        <f t="shared" si="3"/>
        <v>42.5</v>
      </c>
    </row>
    <row r="9" s="2" customFormat="1" ht="30" customHeight="1" spans="1:10">
      <c r="A9" s="15">
        <v>4</v>
      </c>
      <c r="B9" s="15" t="s">
        <v>15</v>
      </c>
      <c r="C9" s="16">
        <f t="shared" si="0"/>
        <v>15</v>
      </c>
      <c r="D9" s="15">
        <v>15</v>
      </c>
      <c r="E9" s="15">
        <v>1.25</v>
      </c>
      <c r="F9" s="15">
        <f t="shared" si="1"/>
        <v>18.75</v>
      </c>
      <c r="G9" s="15">
        <v>0</v>
      </c>
      <c r="H9" s="15">
        <v>0.6</v>
      </c>
      <c r="I9" s="15">
        <f t="shared" si="2"/>
        <v>0</v>
      </c>
      <c r="J9" s="19">
        <f t="shared" si="3"/>
        <v>18.75</v>
      </c>
    </row>
    <row r="10" s="2" customFormat="1" ht="30" customHeight="1" spans="1:10">
      <c r="A10" s="15">
        <v>5</v>
      </c>
      <c r="B10" s="15" t="s">
        <v>16</v>
      </c>
      <c r="C10" s="16">
        <f t="shared" si="0"/>
        <v>50</v>
      </c>
      <c r="D10" s="15">
        <v>50</v>
      </c>
      <c r="E10" s="15">
        <v>1.25</v>
      </c>
      <c r="F10" s="15">
        <f t="shared" si="1"/>
        <v>62.5</v>
      </c>
      <c r="G10" s="15">
        <v>0</v>
      </c>
      <c r="H10" s="15">
        <v>0.6</v>
      </c>
      <c r="I10" s="15">
        <f t="shared" si="2"/>
        <v>0</v>
      </c>
      <c r="J10" s="19">
        <f t="shared" si="3"/>
        <v>62.5</v>
      </c>
    </row>
    <row r="11" s="2" customFormat="1" ht="30" customHeight="1" spans="1:10">
      <c r="A11" s="15">
        <v>6</v>
      </c>
      <c r="B11" s="15" t="s">
        <v>17</v>
      </c>
      <c r="C11" s="16">
        <f t="shared" si="0"/>
        <v>1</v>
      </c>
      <c r="D11" s="15">
        <v>1</v>
      </c>
      <c r="E11" s="15">
        <v>1.25</v>
      </c>
      <c r="F11" s="15">
        <f t="shared" si="1"/>
        <v>1.25</v>
      </c>
      <c r="G11" s="15">
        <v>0</v>
      </c>
      <c r="H11" s="15">
        <v>0.6</v>
      </c>
      <c r="I11" s="15">
        <f t="shared" si="2"/>
        <v>0</v>
      </c>
      <c r="J11" s="19">
        <f t="shared" si="3"/>
        <v>1.25</v>
      </c>
    </row>
  </sheetData>
  <mergeCells count="9">
    <mergeCell ref="A1:B1"/>
    <mergeCell ref="A2:J2"/>
    <mergeCell ref="D3:F3"/>
    <mergeCell ref="G3:I3"/>
    <mergeCell ref="A5:B5"/>
    <mergeCell ref="A3:A4"/>
    <mergeCell ref="B3:B4"/>
    <mergeCell ref="C3:C4"/>
    <mergeCell ref="J3:J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hhf</dc:creator>
  <cp:lastModifiedBy>Administrator</cp:lastModifiedBy>
  <dcterms:created xsi:type="dcterms:W3CDTF">2021-12-02T02:41:00Z</dcterms:created>
  <dcterms:modified xsi:type="dcterms:W3CDTF">2024-01-23T00:42:56Z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