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500"/>
  </bookViews>
  <sheets>
    <sheet name="成绩表" sheetId="1" r:id="rId1"/>
  </sheets>
  <definedNames>
    <definedName name="_xlnm._FilterDatabase" localSheetId="0" hidden="1">成绩表!$A$2:$K$112</definedName>
    <definedName name="chengji">成绩表!$F:$F</definedName>
    <definedName name="gangwei">成绩表!#REF!</definedName>
    <definedName name="_xlnm.Print_Titles" localSheetId="0">成绩表!$2:$2</definedName>
  </definedNames>
  <calcPr calcId="144525"/>
</workbook>
</file>

<file path=xl/sharedStrings.xml><?xml version="1.0" encoding="utf-8"?>
<sst xmlns="http://schemas.openxmlformats.org/spreadsheetml/2006/main" count="414" uniqueCount="350">
  <si>
    <r>
      <rPr>
        <b/>
        <sz val="10"/>
        <color theme="1"/>
        <rFont val="宋体"/>
        <charset val="134"/>
        <scheme val="minor"/>
      </rPr>
      <t>附件
　　　　　　　</t>
    </r>
    <r>
      <rPr>
        <b/>
        <sz val="18"/>
        <color theme="1"/>
        <rFont val="宋体"/>
        <charset val="134"/>
        <scheme val="minor"/>
      </rPr>
      <t>广东省事业单位2024年集中公开招聘高校毕业生
　　　河源市市直事业单位考试总成绩及进入体检人员名单</t>
    </r>
  </si>
  <si>
    <t>序号</t>
  </si>
  <si>
    <t>报考单位</t>
  </si>
  <si>
    <t>岗位代码</t>
  </si>
  <si>
    <t>招聘人数</t>
  </si>
  <si>
    <t>准考证号</t>
  </si>
  <si>
    <t>笔试
成绩</t>
  </si>
  <si>
    <t>面试
成绩</t>
  </si>
  <si>
    <r>
      <rPr>
        <b/>
        <sz val="10"/>
        <rFont val="宋体"/>
        <charset val="134"/>
        <scheme val="minor"/>
      </rPr>
      <t xml:space="preserve">总成绩
</t>
    </r>
    <r>
      <rPr>
        <b/>
        <sz val="9"/>
        <rFont val="宋体"/>
        <charset val="134"/>
      </rPr>
      <t>(按笔试、面试成绩各50%合成)</t>
    </r>
  </si>
  <si>
    <t>总排名</t>
  </si>
  <si>
    <t>是否进入体检</t>
  </si>
  <si>
    <t>备注</t>
  </si>
  <si>
    <t>1</t>
  </si>
  <si>
    <t>河源市网络安全
应急指挥中心</t>
  </si>
  <si>
    <t>2412121070361</t>
  </si>
  <si>
    <t>241070508003</t>
  </si>
  <si>
    <t>74.60</t>
  </si>
  <si>
    <t>2</t>
  </si>
  <si>
    <t>241070102106</t>
  </si>
  <si>
    <t>70.30</t>
  </si>
  <si>
    <t>3</t>
  </si>
  <si>
    <t>241070501730</t>
  </si>
  <si>
    <t>71.60</t>
  </si>
  <si>
    <t>4</t>
  </si>
  <si>
    <t>241070202528</t>
  </si>
  <si>
    <t>79.90</t>
  </si>
  <si>
    <t>面试缺考</t>
  </si>
  <si>
    <t>5</t>
  </si>
  <si>
    <t>241070110114</t>
  </si>
  <si>
    <t>70.40</t>
  </si>
  <si>
    <t>6</t>
  </si>
  <si>
    <t>2412121070362</t>
  </si>
  <si>
    <t>241070206815</t>
  </si>
  <si>
    <t>81.40</t>
  </si>
  <si>
    <t>7</t>
  </si>
  <si>
    <t>241070106821</t>
  </si>
  <si>
    <t>76.00</t>
  </si>
  <si>
    <t>是</t>
  </si>
  <si>
    <t>8</t>
  </si>
  <si>
    <t>241070300410</t>
  </si>
  <si>
    <t>78.60</t>
  </si>
  <si>
    <t>9</t>
  </si>
  <si>
    <t>241070500715</t>
  </si>
  <si>
    <t>79.80</t>
  </si>
  <si>
    <t>10</t>
  </si>
  <si>
    <t>241070400622</t>
  </si>
  <si>
    <t>78.20</t>
  </si>
  <si>
    <t>11</t>
  </si>
  <si>
    <t>241070504324</t>
  </si>
  <si>
    <t>77.40</t>
  </si>
  <si>
    <t>12</t>
  </si>
  <si>
    <t>241070202727</t>
  </si>
  <si>
    <t>75.80</t>
  </si>
  <si>
    <t>13</t>
  </si>
  <si>
    <t>241070102326</t>
  </si>
  <si>
    <t>74.90</t>
  </si>
  <si>
    <t>14</t>
  </si>
  <si>
    <t>241070109817</t>
  </si>
  <si>
    <t>79.20</t>
  </si>
  <si>
    <t>15</t>
  </si>
  <si>
    <t>241070108227</t>
  </si>
  <si>
    <t>74.50</t>
  </si>
  <si>
    <t>16</t>
  </si>
  <si>
    <t>河源市经济技术
开发中心</t>
  </si>
  <si>
    <t>2412121070406</t>
  </si>
  <si>
    <t>241070701129</t>
  </si>
  <si>
    <t>82.90</t>
  </si>
  <si>
    <t>17</t>
  </si>
  <si>
    <t>241070201126</t>
  </si>
  <si>
    <t>73.00</t>
  </si>
  <si>
    <t>18</t>
  </si>
  <si>
    <t>241070603809</t>
  </si>
  <si>
    <t>75.10</t>
  </si>
  <si>
    <t>19</t>
  </si>
  <si>
    <t>241070601426</t>
  </si>
  <si>
    <t>72.50</t>
  </si>
  <si>
    <t>20</t>
  </si>
  <si>
    <t>241070200327</t>
  </si>
  <si>
    <t>21</t>
  </si>
  <si>
    <t>河源市国有黎明林场</t>
  </si>
  <si>
    <t>2412121070114</t>
  </si>
  <si>
    <t>241070203209</t>
  </si>
  <si>
    <t>22</t>
  </si>
  <si>
    <t>241070200326</t>
  </si>
  <si>
    <t>面试成绩不合格，不计入总成绩</t>
  </si>
  <si>
    <t>23</t>
  </si>
  <si>
    <t>河源市国有红星林场</t>
  </si>
  <si>
    <t>2412121070115</t>
  </si>
  <si>
    <t>241070600725</t>
  </si>
  <si>
    <t>24</t>
  </si>
  <si>
    <t>241070603302</t>
  </si>
  <si>
    <t>25</t>
  </si>
  <si>
    <t>241070507409</t>
  </si>
  <si>
    <t>26</t>
  </si>
  <si>
    <t>河源职业技术学院</t>
  </si>
  <si>
    <t>2412121070010</t>
  </si>
  <si>
    <t>241070110424</t>
  </si>
  <si>
    <t>76.50</t>
  </si>
  <si>
    <t>27</t>
  </si>
  <si>
    <t>241070509227</t>
  </si>
  <si>
    <t>28</t>
  </si>
  <si>
    <t>241070505002</t>
  </si>
  <si>
    <t>29</t>
  </si>
  <si>
    <t>241070106627</t>
  </si>
  <si>
    <t>69.60</t>
  </si>
  <si>
    <t>30</t>
  </si>
  <si>
    <t>241070404425</t>
  </si>
  <si>
    <t>70.80</t>
  </si>
  <si>
    <t>31</t>
  </si>
  <si>
    <t>241070603815</t>
  </si>
  <si>
    <t>69.30</t>
  </si>
  <si>
    <t>32</t>
  </si>
  <si>
    <t>241070601821</t>
  </si>
  <si>
    <t>65.60</t>
  </si>
  <si>
    <t>33</t>
  </si>
  <si>
    <t>241070508612</t>
  </si>
  <si>
    <t>67.40</t>
  </si>
  <si>
    <t>34</t>
  </si>
  <si>
    <t>241070205115</t>
  </si>
  <si>
    <t>66.20</t>
  </si>
  <si>
    <t>35</t>
  </si>
  <si>
    <t>241070300116</t>
  </si>
  <si>
    <t>67.10</t>
  </si>
  <si>
    <t>36</t>
  </si>
  <si>
    <t>河源市公路交通量
观测站</t>
  </si>
  <si>
    <t>2412121070408</t>
  </si>
  <si>
    <t>241070100203</t>
  </si>
  <si>
    <t>37</t>
  </si>
  <si>
    <t>241070107029</t>
  </si>
  <si>
    <t>78.00</t>
  </si>
  <si>
    <t>38</t>
  </si>
  <si>
    <t>241070300313</t>
  </si>
  <si>
    <t>39</t>
  </si>
  <si>
    <t>241070106005</t>
  </si>
  <si>
    <t>72.20</t>
  </si>
  <si>
    <t>40</t>
  </si>
  <si>
    <t>241070106530</t>
  </si>
  <si>
    <t>75.20</t>
  </si>
  <si>
    <t>41</t>
  </si>
  <si>
    <t>河源市人大代表
活动中心</t>
  </si>
  <si>
    <t>2412121070407</t>
  </si>
  <si>
    <t>241070604430</t>
  </si>
  <si>
    <t>76.10</t>
  </si>
  <si>
    <t>42</t>
  </si>
  <si>
    <t>241070400822</t>
  </si>
  <si>
    <t>43</t>
  </si>
  <si>
    <t>241070500926</t>
  </si>
  <si>
    <t>72.70</t>
  </si>
  <si>
    <t>44</t>
  </si>
  <si>
    <t>241070204322</t>
  </si>
  <si>
    <t>78.80</t>
  </si>
  <si>
    <t>45</t>
  </si>
  <si>
    <t>241070104412</t>
  </si>
  <si>
    <t>76.30</t>
  </si>
  <si>
    <t>46</t>
  </si>
  <si>
    <t>河源市动物疫病预防
控制中心</t>
  </si>
  <si>
    <t>2412121070404</t>
  </si>
  <si>
    <t>241070404401</t>
  </si>
  <si>
    <t>80.50</t>
  </si>
  <si>
    <t>47</t>
  </si>
  <si>
    <t>241070401119</t>
  </si>
  <si>
    <t>71.90</t>
  </si>
  <si>
    <t>48</t>
  </si>
  <si>
    <t>241070201008</t>
  </si>
  <si>
    <t>69.90</t>
  </si>
  <si>
    <t>49</t>
  </si>
  <si>
    <t>241070206409</t>
  </si>
  <si>
    <t>69.50</t>
  </si>
  <si>
    <t>50</t>
  </si>
  <si>
    <t>241070106826</t>
  </si>
  <si>
    <t>68.80</t>
  </si>
  <si>
    <t>51</t>
  </si>
  <si>
    <t>河源市农业技术
推广中心</t>
  </si>
  <si>
    <t>2412121070405</t>
  </si>
  <si>
    <t>241070603527</t>
  </si>
  <si>
    <t>79.00</t>
  </si>
  <si>
    <t>52</t>
  </si>
  <si>
    <t>241070701709</t>
  </si>
  <si>
    <t>68.10</t>
  </si>
  <si>
    <t>53</t>
  </si>
  <si>
    <t>241070203828</t>
  </si>
  <si>
    <t>71.30</t>
  </si>
  <si>
    <t>54</t>
  </si>
  <si>
    <t>241070508428</t>
  </si>
  <si>
    <t>81.20</t>
  </si>
  <si>
    <t>55</t>
  </si>
  <si>
    <t>241070503915</t>
  </si>
  <si>
    <t>79.10</t>
  </si>
  <si>
    <t>56</t>
  </si>
  <si>
    <t>河源市高新技术开发区管理委员会</t>
  </si>
  <si>
    <t>2412121070116</t>
  </si>
  <si>
    <t>241070111725</t>
  </si>
  <si>
    <t>57</t>
  </si>
  <si>
    <t>241070109522</t>
  </si>
  <si>
    <t>75.30</t>
  </si>
  <si>
    <t>58</t>
  </si>
  <si>
    <t>241070105014</t>
  </si>
  <si>
    <t>74.10</t>
  </si>
  <si>
    <t>59</t>
  </si>
  <si>
    <t>241070701009</t>
  </si>
  <si>
    <t>73.70</t>
  </si>
  <si>
    <t>60</t>
  </si>
  <si>
    <t>241070303922</t>
  </si>
  <si>
    <t>61</t>
  </si>
  <si>
    <t>河源市医疗保障
事业管理中心</t>
  </si>
  <si>
    <t>2412121070382</t>
  </si>
  <si>
    <t>241070400418</t>
  </si>
  <si>
    <t>83.40</t>
  </si>
  <si>
    <t>62</t>
  </si>
  <si>
    <t>241070601807</t>
  </si>
  <si>
    <t>74.70</t>
  </si>
  <si>
    <t>63</t>
  </si>
  <si>
    <t>241070303520</t>
  </si>
  <si>
    <t>77.80</t>
  </si>
  <si>
    <t>64</t>
  </si>
  <si>
    <t>241070105630</t>
  </si>
  <si>
    <t>77.70</t>
  </si>
  <si>
    <t>65</t>
  </si>
  <si>
    <t>241070703216</t>
  </si>
  <si>
    <t>66</t>
  </si>
  <si>
    <t>2412121070383</t>
  </si>
  <si>
    <t>241070204526</t>
  </si>
  <si>
    <t>67</t>
  </si>
  <si>
    <t>241070603628</t>
  </si>
  <si>
    <t>68</t>
  </si>
  <si>
    <t>241070502505</t>
  </si>
  <si>
    <t>65.30</t>
  </si>
  <si>
    <t>69</t>
  </si>
  <si>
    <t>241070303417</t>
  </si>
  <si>
    <t>64.60</t>
  </si>
  <si>
    <t>70</t>
  </si>
  <si>
    <t>241070500530</t>
  </si>
  <si>
    <t>64.10</t>
  </si>
  <si>
    <t>71</t>
  </si>
  <si>
    <t>河源市龙川生态环境
监测站</t>
  </si>
  <si>
    <t>2412121070220</t>
  </si>
  <si>
    <t>241070505429</t>
  </si>
  <si>
    <t>72</t>
  </si>
  <si>
    <t>241070402222</t>
  </si>
  <si>
    <t>77.20</t>
  </si>
  <si>
    <t>73</t>
  </si>
  <si>
    <t xml:space="preserve">241070400303
</t>
  </si>
  <si>
    <t>77.90</t>
  </si>
  <si>
    <t>74</t>
  </si>
  <si>
    <t>241070300308</t>
  </si>
  <si>
    <t>75.60</t>
  </si>
  <si>
    <t>75</t>
  </si>
  <si>
    <t>241070303420</t>
  </si>
  <si>
    <t>76</t>
  </si>
  <si>
    <t>河源市和平生态环境
监测站</t>
  </si>
  <si>
    <t>2412121070221</t>
  </si>
  <si>
    <t>241070508202</t>
  </si>
  <si>
    <t>74.20</t>
  </si>
  <si>
    <t>77</t>
  </si>
  <si>
    <t>241070102329</t>
  </si>
  <si>
    <t>79.50</t>
  </si>
  <si>
    <t>78</t>
  </si>
  <si>
    <t>241070203714</t>
  </si>
  <si>
    <t>79</t>
  </si>
  <si>
    <t>241070600425</t>
  </si>
  <si>
    <t>73.10</t>
  </si>
  <si>
    <t>80</t>
  </si>
  <si>
    <t>241070602109</t>
  </si>
  <si>
    <t>71.00</t>
  </si>
  <si>
    <t>81</t>
  </si>
  <si>
    <t>241070102205</t>
  </si>
  <si>
    <t>71.20</t>
  </si>
  <si>
    <t>82</t>
  </si>
  <si>
    <t>241070701730</t>
  </si>
  <si>
    <t>72.90</t>
  </si>
  <si>
    <t>83</t>
  </si>
  <si>
    <t>241070604318</t>
  </si>
  <si>
    <t>72.60</t>
  </si>
  <si>
    <t>84</t>
  </si>
  <si>
    <t>241070203508</t>
  </si>
  <si>
    <t>72.40</t>
  </si>
  <si>
    <t>85</t>
  </si>
  <si>
    <t>241070203203</t>
  </si>
  <si>
    <t>76.90</t>
  </si>
  <si>
    <t>86</t>
  </si>
  <si>
    <t>河源市连平生态环境
监测站</t>
  </si>
  <si>
    <t>2412121070200</t>
  </si>
  <si>
    <t>241070110714</t>
  </si>
  <si>
    <t>87</t>
  </si>
  <si>
    <t>241070500817</t>
  </si>
  <si>
    <t>88</t>
  </si>
  <si>
    <t>241070101205</t>
  </si>
  <si>
    <t>89</t>
  </si>
  <si>
    <t>241070606019</t>
  </si>
  <si>
    <t>66.00</t>
  </si>
  <si>
    <t>90</t>
  </si>
  <si>
    <t>241070106828</t>
  </si>
  <si>
    <t>68.90</t>
  </si>
  <si>
    <t>91</t>
  </si>
  <si>
    <t>2412121070201</t>
  </si>
  <si>
    <t>241070204122</t>
  </si>
  <si>
    <t>59.10</t>
  </si>
  <si>
    <t>92</t>
  </si>
  <si>
    <t>241070606211</t>
  </si>
  <si>
    <t>61.20</t>
  </si>
  <si>
    <t>93</t>
  </si>
  <si>
    <t>241070202418</t>
  </si>
  <si>
    <t>55.70</t>
  </si>
  <si>
    <t>94</t>
  </si>
  <si>
    <t>241070102115</t>
  </si>
  <si>
    <t>55.40</t>
  </si>
  <si>
    <t>95</t>
  </si>
  <si>
    <t>241070200504</t>
  </si>
  <si>
    <t>55.20</t>
  </si>
  <si>
    <t>96</t>
  </si>
  <si>
    <t>河源技师学院（河源市高级技工学校）</t>
  </si>
  <si>
    <t>2412121070394</t>
  </si>
  <si>
    <t>241070205328</t>
  </si>
  <si>
    <t>97</t>
  </si>
  <si>
    <t>241070304318</t>
  </si>
  <si>
    <t>98</t>
  </si>
  <si>
    <t>241070304813</t>
  </si>
  <si>
    <t>60.60</t>
  </si>
  <si>
    <t>99</t>
  </si>
  <si>
    <t>241070304025</t>
  </si>
  <si>
    <t>57.70</t>
  </si>
  <si>
    <t>100</t>
  </si>
  <si>
    <t>241070111630</t>
  </si>
  <si>
    <t>58.40</t>
  </si>
  <si>
    <t>101</t>
  </si>
  <si>
    <t>2412121070395</t>
  </si>
  <si>
    <t>241070303317</t>
  </si>
  <si>
    <t>74.00</t>
  </si>
  <si>
    <t>102</t>
  </si>
  <si>
    <t>241070402311</t>
  </si>
  <si>
    <t>103</t>
  </si>
  <si>
    <t>241070301811</t>
  </si>
  <si>
    <t>71.80</t>
  </si>
  <si>
    <t>104</t>
  </si>
  <si>
    <t>241070100503</t>
  </si>
  <si>
    <t>70.50</t>
  </si>
  <si>
    <t>105</t>
  </si>
  <si>
    <t>241070503508</t>
  </si>
  <si>
    <t>106</t>
  </si>
  <si>
    <t>2412121070396</t>
  </si>
  <si>
    <t>241070200323</t>
  </si>
  <si>
    <t>107</t>
  </si>
  <si>
    <t>241070604120</t>
  </si>
  <si>
    <t>108</t>
  </si>
  <si>
    <t>241070503506</t>
  </si>
  <si>
    <t>109</t>
  </si>
  <si>
    <t>241070505601</t>
  </si>
  <si>
    <t>71.10</t>
  </si>
  <si>
    <t>110</t>
  </si>
  <si>
    <t>241070203621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</si>
</sst>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4"/>
      <name val="宋体"/>
      <charset val="134"/>
      <scheme val="minor"/>
    </font>
    <font>
      <sz val="10"/>
      <name val="宋体"/>
      <charset val="134"/>
      <scheme val="minor"/>
    </font>
    <font>
      <sz val="10"/>
      <color rgb="FF00B0F0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9"/>
      <color theme="1"/>
      <name val="方正仿宋_GBK"/>
      <charset val="134"/>
    </font>
    <font>
      <sz val="10"/>
      <name val="方正仿宋_GBK"/>
      <charset val="0"/>
    </font>
    <font>
      <sz val="10"/>
      <color theme="1"/>
      <name val="方正仿宋_GBK"/>
      <charset val="134"/>
    </font>
    <font>
      <sz val="10.5"/>
      <name val="方正仿宋_GBK"/>
      <charset val="0"/>
    </font>
    <font>
      <sz val="11"/>
      <color theme="1"/>
      <name val="方正仿宋_GBK"/>
      <charset val="134"/>
    </font>
    <font>
      <sz val="8"/>
      <color theme="1"/>
      <name val="方正仿宋_GBK"/>
      <charset val="134"/>
    </font>
    <font>
      <sz val="6"/>
      <color theme="1"/>
      <name val="方正仿宋_GBK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2"/>
      <name val="宋体"/>
      <charset val="134"/>
    </font>
    <font>
      <b/>
      <sz val="18"/>
      <color theme="1"/>
      <name val="宋体"/>
      <charset val="134"/>
      <scheme val="minor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11" applyNumberFormat="0" applyAlignment="0" applyProtection="0">
      <alignment vertical="center"/>
    </xf>
    <xf numFmtId="0" fontId="29" fillId="12" borderId="6" applyNumberFormat="0" applyAlignment="0" applyProtection="0">
      <alignment vertical="center"/>
    </xf>
    <xf numFmtId="0" fontId="30" fillId="13" borderId="12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9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49" fontId="2" fillId="2" borderId="0" xfId="0" applyNumberFormat="1" applyFont="1" applyFill="1">
      <alignment vertical="center"/>
    </xf>
    <xf numFmtId="49" fontId="3" fillId="2" borderId="0" xfId="0" applyNumberFormat="1" applyFont="1" applyFill="1">
      <alignment vertical="center"/>
    </xf>
    <xf numFmtId="49" fontId="4" fillId="2" borderId="0" xfId="0" applyNumberFormat="1" applyFont="1" applyFill="1">
      <alignment vertical="center"/>
    </xf>
    <xf numFmtId="49" fontId="5" fillId="2" borderId="0" xfId="0" applyNumberFormat="1" applyFont="1" applyFill="1">
      <alignment vertical="center"/>
    </xf>
    <xf numFmtId="49" fontId="2" fillId="0" borderId="0" xfId="0" applyNumberFormat="1" applyFont="1">
      <alignment vertical="center"/>
    </xf>
    <xf numFmtId="49" fontId="6" fillId="2" borderId="0" xfId="0" applyNumberFormat="1" applyFont="1" applyFill="1">
      <alignment vertical="center"/>
    </xf>
    <xf numFmtId="49" fontId="3" fillId="2" borderId="0" xfId="0" applyNumberFormat="1" applyFont="1" applyFill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>
      <alignment vertical="center"/>
    </xf>
    <xf numFmtId="49" fontId="7" fillId="0" borderId="0" xfId="0" applyNumberFormat="1" applyFont="1" applyFill="1" applyAlignment="1">
      <alignment horizontal="left" vertical="top" wrapText="1"/>
    </xf>
    <xf numFmtId="49" fontId="8" fillId="0" borderId="0" xfId="0" applyNumberFormat="1" applyFont="1" applyFill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49" fontId="8" fillId="0" borderId="0" xfId="0" applyNumberFormat="1" applyFont="1" applyFill="1" applyAlignment="1">
      <alignment horizontal="center" vertical="top" wrapText="1"/>
    </xf>
    <xf numFmtId="0" fontId="1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 quotePrefix="1">
      <alignment horizontal="center" vertical="center" wrapText="1"/>
    </xf>
    <xf numFmtId="0" fontId="10" fillId="0" borderId="2" xfId="0" applyFont="1" applyFill="1" applyBorder="1" applyAlignment="1" quotePrefix="1">
      <alignment horizontal="center" vertical="center" wrapText="1"/>
    </xf>
    <xf numFmtId="0" fontId="13" fillId="0" borderId="1" xfId="0" applyFont="1" applyFill="1" applyBorder="1" applyAlignment="1" quotePrefix="1">
      <alignment horizontal="center" vertical="center" wrapText="1"/>
    </xf>
    <xf numFmtId="0" fontId="10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5B9BD5"/>
      <color rgb="0000B0F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2"/>
  <sheetViews>
    <sheetView tabSelected="1" zoomScale="130" zoomScaleNormal="130" workbookViewId="0">
      <selection activeCell="K107" sqref="K107"/>
    </sheetView>
  </sheetViews>
  <sheetFormatPr defaultColWidth="9" defaultRowHeight="12"/>
  <cols>
    <col min="1" max="1" width="4.21666666666667" style="8" customWidth="1"/>
    <col min="2" max="2" width="17.4" style="9" customWidth="1"/>
    <col min="3" max="3" width="12.0166666666667" style="10" customWidth="1"/>
    <col min="4" max="4" width="5.28333333333333" style="9" customWidth="1"/>
    <col min="5" max="5" width="12.3083333333333" style="11" customWidth="1"/>
    <col min="6" max="6" width="7.775" style="12" customWidth="1"/>
    <col min="7" max="7" width="7.44166666666667" style="13" customWidth="1"/>
    <col min="8" max="8" width="9.10833333333333" style="11" customWidth="1"/>
    <col min="9" max="9" width="5.55833333333333" style="11" customWidth="1"/>
    <col min="10" max="10" width="6.10833333333333" style="11" customWidth="1"/>
    <col min="11" max="11" width="8.75" style="14" customWidth="1"/>
    <col min="12" max="16384" width="9" style="15"/>
  </cols>
  <sheetData>
    <row r="1" s="1" customFormat="1" ht="59" customHeight="1" spans="1:11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40"/>
    </row>
    <row r="2" ht="49.05" customHeight="1" spans="1:11">
      <c r="A2" s="18" t="s">
        <v>1</v>
      </c>
      <c r="B2" s="19" t="s">
        <v>2</v>
      </c>
      <c r="C2" s="19" t="s">
        <v>3</v>
      </c>
      <c r="D2" s="19" t="s">
        <v>4</v>
      </c>
      <c r="E2" s="18" t="s">
        <v>5</v>
      </c>
      <c r="F2" s="20" t="s">
        <v>6</v>
      </c>
      <c r="G2" s="19" t="s">
        <v>7</v>
      </c>
      <c r="H2" s="19" t="s">
        <v>8</v>
      </c>
      <c r="I2" s="18" t="s">
        <v>9</v>
      </c>
      <c r="J2" s="19" t="s">
        <v>10</v>
      </c>
      <c r="K2" s="19" t="s">
        <v>11</v>
      </c>
    </row>
    <row r="3" ht="13.05" customHeight="1" spans="1:11">
      <c r="A3" s="21" t="s">
        <v>12</v>
      </c>
      <c r="B3" s="22" t="s">
        <v>13</v>
      </c>
      <c r="C3" s="23" t="s">
        <v>14</v>
      </c>
      <c r="D3" s="24" t="s">
        <v>12</v>
      </c>
      <c r="E3" s="25" t="s">
        <v>15</v>
      </c>
      <c r="F3" s="26" t="s">
        <v>16</v>
      </c>
      <c r="G3" s="26">
        <v>76.42</v>
      </c>
      <c r="H3" s="26">
        <f t="shared" ref="H3:H66" si="0">ROUND(F3*0.5+G3*0.5,2)</f>
        <v>75.51</v>
      </c>
      <c r="I3" s="41">
        <f>RANK(H3,$H$3:$H$7)</f>
        <v>1</v>
      </c>
      <c r="J3" s="41" t="str">
        <f t="shared" ref="J3:J8" si="1">IF(I3=1,"是","否")</f>
        <v>是</v>
      </c>
      <c r="K3" s="42"/>
    </row>
    <row r="4" s="2" customFormat="1" ht="13.05" customHeight="1" spans="1:11">
      <c r="A4" s="21" t="s">
        <v>17</v>
      </c>
      <c r="B4" s="27"/>
      <c r="C4" s="28"/>
      <c r="D4" s="29"/>
      <c r="E4" s="49" t="s">
        <v>18</v>
      </c>
      <c r="F4" s="26" t="s">
        <v>19</v>
      </c>
      <c r="G4" s="26">
        <v>76.92</v>
      </c>
      <c r="H4" s="26">
        <f t="shared" si="0"/>
        <v>73.61</v>
      </c>
      <c r="I4" s="41">
        <f>RANK(H4,$H$3:$H$7)</f>
        <v>2</v>
      </c>
      <c r="J4" s="41" t="str">
        <f t="shared" si="1"/>
        <v>否</v>
      </c>
      <c r="K4" s="43"/>
    </row>
    <row r="5" s="3" customFormat="1" ht="13.05" customHeight="1" spans="1:11">
      <c r="A5" s="21" t="s">
        <v>20</v>
      </c>
      <c r="B5" s="27"/>
      <c r="C5" s="28"/>
      <c r="D5" s="29"/>
      <c r="E5" s="25" t="s">
        <v>21</v>
      </c>
      <c r="F5" s="26" t="s">
        <v>22</v>
      </c>
      <c r="G5" s="26">
        <v>71.83</v>
      </c>
      <c r="H5" s="26">
        <f t="shared" si="0"/>
        <v>71.72</v>
      </c>
      <c r="I5" s="41">
        <f>RANK(H5,$H$3:$H$7)</f>
        <v>3</v>
      </c>
      <c r="J5" s="41" t="str">
        <f t="shared" si="1"/>
        <v>否</v>
      </c>
      <c r="K5" s="42"/>
    </row>
    <row r="6" ht="13.05" customHeight="1" spans="1:11">
      <c r="A6" s="21" t="s">
        <v>23</v>
      </c>
      <c r="B6" s="27"/>
      <c r="C6" s="28"/>
      <c r="D6" s="29"/>
      <c r="E6" s="25" t="s">
        <v>24</v>
      </c>
      <c r="F6" s="26" t="s">
        <v>25</v>
      </c>
      <c r="G6" s="26">
        <v>0</v>
      </c>
      <c r="H6" s="26">
        <f t="shared" si="0"/>
        <v>39.95</v>
      </c>
      <c r="I6" s="41">
        <f>RANK(H6,$H$3:$H$7)</f>
        <v>4</v>
      </c>
      <c r="J6" s="41" t="str">
        <f t="shared" si="1"/>
        <v>否</v>
      </c>
      <c r="K6" s="44" t="s">
        <v>26</v>
      </c>
    </row>
    <row r="7" s="3" customFormat="1" ht="13.05" customHeight="1" spans="1:11">
      <c r="A7" s="21" t="s">
        <v>27</v>
      </c>
      <c r="B7" s="27"/>
      <c r="C7" s="30"/>
      <c r="D7" s="31"/>
      <c r="E7" s="25" t="s">
        <v>28</v>
      </c>
      <c r="F7" s="26" t="s">
        <v>29</v>
      </c>
      <c r="G7" s="26">
        <v>0</v>
      </c>
      <c r="H7" s="26">
        <f t="shared" si="0"/>
        <v>35.2</v>
      </c>
      <c r="I7" s="41">
        <f>RANK(H7,$H$3:$H$7)</f>
        <v>5</v>
      </c>
      <c r="J7" s="41" t="str">
        <f t="shared" si="1"/>
        <v>否</v>
      </c>
      <c r="K7" s="44" t="s">
        <v>26</v>
      </c>
    </row>
    <row r="8" s="4" customFormat="1" ht="13.05" customHeight="1" spans="1:11">
      <c r="A8" s="21" t="s">
        <v>30</v>
      </c>
      <c r="B8" s="27"/>
      <c r="C8" s="23" t="s">
        <v>31</v>
      </c>
      <c r="D8" s="32" t="s">
        <v>17</v>
      </c>
      <c r="E8" s="25" t="s">
        <v>32</v>
      </c>
      <c r="F8" s="26" t="s">
        <v>33</v>
      </c>
      <c r="G8" s="26">
        <v>73.42</v>
      </c>
      <c r="H8" s="26">
        <f t="shared" si="0"/>
        <v>77.41</v>
      </c>
      <c r="I8" s="41">
        <f t="shared" ref="I8:I17" si="2">RANK(H8,$H$8:$H$17)</f>
        <v>1</v>
      </c>
      <c r="J8" s="41" t="str">
        <f t="shared" si="1"/>
        <v>是</v>
      </c>
      <c r="K8" s="45"/>
    </row>
    <row r="9" s="3" customFormat="1" ht="13.05" customHeight="1" spans="1:11">
      <c r="A9" s="21" t="s">
        <v>34</v>
      </c>
      <c r="B9" s="27"/>
      <c r="C9" s="28"/>
      <c r="D9" s="32"/>
      <c r="E9" s="25" t="s">
        <v>35</v>
      </c>
      <c r="F9" s="26" t="s">
        <v>36</v>
      </c>
      <c r="G9" s="26">
        <v>78</v>
      </c>
      <c r="H9" s="26">
        <f t="shared" si="0"/>
        <v>77</v>
      </c>
      <c r="I9" s="41">
        <f t="shared" si="2"/>
        <v>2</v>
      </c>
      <c r="J9" s="41" t="s">
        <v>37</v>
      </c>
      <c r="K9" s="45"/>
    </row>
    <row r="10" s="3" customFormat="1" ht="13.05" customHeight="1" spans="1:11">
      <c r="A10" s="21" t="s">
        <v>38</v>
      </c>
      <c r="B10" s="27"/>
      <c r="C10" s="28"/>
      <c r="D10" s="32"/>
      <c r="E10" s="25" t="s">
        <v>39</v>
      </c>
      <c r="F10" s="26" t="s">
        <v>40</v>
      </c>
      <c r="G10" s="26">
        <v>74.25</v>
      </c>
      <c r="H10" s="26">
        <f t="shared" si="0"/>
        <v>76.43</v>
      </c>
      <c r="I10" s="41">
        <f t="shared" si="2"/>
        <v>3</v>
      </c>
      <c r="J10" s="41" t="str">
        <f t="shared" ref="J10:J28" si="3">IF(I10=1,"是","否")</f>
        <v>否</v>
      </c>
      <c r="K10" s="42"/>
    </row>
    <row r="11" s="3" customFormat="1" ht="13.05" customHeight="1" spans="1:11">
      <c r="A11" s="21" t="s">
        <v>41</v>
      </c>
      <c r="B11" s="27"/>
      <c r="C11" s="28"/>
      <c r="D11" s="32"/>
      <c r="E11" s="25" t="s">
        <v>42</v>
      </c>
      <c r="F11" s="26" t="s">
        <v>43</v>
      </c>
      <c r="G11" s="26">
        <v>72.83</v>
      </c>
      <c r="H11" s="26">
        <f t="shared" si="0"/>
        <v>76.32</v>
      </c>
      <c r="I11" s="41">
        <f t="shared" si="2"/>
        <v>4</v>
      </c>
      <c r="J11" s="41" t="str">
        <f t="shared" si="3"/>
        <v>否</v>
      </c>
      <c r="K11" s="42"/>
    </row>
    <row r="12" s="5" customFormat="1" ht="13.05" customHeight="1" spans="1:11">
      <c r="A12" s="21" t="s">
        <v>44</v>
      </c>
      <c r="B12" s="27"/>
      <c r="C12" s="28"/>
      <c r="D12" s="32"/>
      <c r="E12" s="25" t="s">
        <v>45</v>
      </c>
      <c r="F12" s="26" t="s">
        <v>46</v>
      </c>
      <c r="G12" s="26">
        <v>74.33</v>
      </c>
      <c r="H12" s="26">
        <f t="shared" si="0"/>
        <v>76.27</v>
      </c>
      <c r="I12" s="41">
        <f t="shared" si="2"/>
        <v>5</v>
      </c>
      <c r="J12" s="41" t="str">
        <f t="shared" si="3"/>
        <v>否</v>
      </c>
      <c r="K12" s="46"/>
    </row>
    <row r="13" s="4" customFormat="1" ht="13.05" customHeight="1" spans="1:11">
      <c r="A13" s="21" t="s">
        <v>47</v>
      </c>
      <c r="B13" s="27"/>
      <c r="C13" s="28"/>
      <c r="D13" s="32"/>
      <c r="E13" s="25" t="s">
        <v>48</v>
      </c>
      <c r="F13" s="26" t="s">
        <v>49</v>
      </c>
      <c r="G13" s="26">
        <v>74.75</v>
      </c>
      <c r="H13" s="26">
        <f t="shared" si="0"/>
        <v>76.08</v>
      </c>
      <c r="I13" s="41">
        <f t="shared" si="2"/>
        <v>6</v>
      </c>
      <c r="J13" s="41" t="str">
        <f t="shared" si="3"/>
        <v>否</v>
      </c>
      <c r="K13" s="45"/>
    </row>
    <row r="14" s="4" customFormat="1" ht="13.05" customHeight="1" spans="1:11">
      <c r="A14" s="21" t="s">
        <v>50</v>
      </c>
      <c r="B14" s="27"/>
      <c r="C14" s="28"/>
      <c r="D14" s="32"/>
      <c r="E14" s="25" t="s">
        <v>51</v>
      </c>
      <c r="F14" s="26" t="s">
        <v>52</v>
      </c>
      <c r="G14" s="26">
        <v>74.83</v>
      </c>
      <c r="H14" s="26">
        <f t="shared" si="0"/>
        <v>75.32</v>
      </c>
      <c r="I14" s="41">
        <f t="shared" si="2"/>
        <v>7</v>
      </c>
      <c r="J14" s="41" t="str">
        <f t="shared" si="3"/>
        <v>否</v>
      </c>
      <c r="K14" s="45"/>
    </row>
    <row r="15" s="4" customFormat="1" ht="13.05" customHeight="1" spans="1:11">
      <c r="A15" s="21" t="s">
        <v>53</v>
      </c>
      <c r="B15" s="27"/>
      <c r="C15" s="28"/>
      <c r="D15" s="32"/>
      <c r="E15" s="49" t="s">
        <v>54</v>
      </c>
      <c r="F15" s="26" t="s">
        <v>55</v>
      </c>
      <c r="G15" s="26">
        <v>73.08</v>
      </c>
      <c r="H15" s="26">
        <f t="shared" si="0"/>
        <v>73.99</v>
      </c>
      <c r="I15" s="41">
        <f t="shared" si="2"/>
        <v>8</v>
      </c>
      <c r="J15" s="41" t="str">
        <f t="shared" si="3"/>
        <v>否</v>
      </c>
      <c r="K15" s="42"/>
    </row>
    <row r="16" s="3" customFormat="1" ht="13.05" customHeight="1" spans="1:11">
      <c r="A16" s="21" t="s">
        <v>56</v>
      </c>
      <c r="B16" s="27"/>
      <c r="C16" s="28"/>
      <c r="D16" s="32"/>
      <c r="E16" s="25" t="s">
        <v>57</v>
      </c>
      <c r="F16" s="26" t="s">
        <v>58</v>
      </c>
      <c r="G16" s="26">
        <v>67.75</v>
      </c>
      <c r="H16" s="26">
        <f t="shared" si="0"/>
        <v>73.48</v>
      </c>
      <c r="I16" s="41">
        <f t="shared" si="2"/>
        <v>9</v>
      </c>
      <c r="J16" s="41" t="str">
        <f t="shared" si="3"/>
        <v>否</v>
      </c>
      <c r="K16" s="42"/>
    </row>
    <row r="17" s="3" customFormat="1" ht="13.05" customHeight="1" spans="1:11">
      <c r="A17" s="21" t="s">
        <v>59</v>
      </c>
      <c r="B17" s="33"/>
      <c r="C17" s="30"/>
      <c r="D17" s="32"/>
      <c r="E17" s="49" t="s">
        <v>60</v>
      </c>
      <c r="F17" s="26" t="s">
        <v>61</v>
      </c>
      <c r="G17" s="26">
        <v>64.83</v>
      </c>
      <c r="H17" s="26">
        <f t="shared" si="0"/>
        <v>69.67</v>
      </c>
      <c r="I17" s="41">
        <f t="shared" si="2"/>
        <v>10</v>
      </c>
      <c r="J17" s="41" t="str">
        <f t="shared" si="3"/>
        <v>否</v>
      </c>
      <c r="K17" s="42"/>
    </row>
    <row r="18" s="3" customFormat="1" ht="13.05" customHeight="1" spans="1:11">
      <c r="A18" s="21" t="s">
        <v>62</v>
      </c>
      <c r="B18" s="22" t="s">
        <v>63</v>
      </c>
      <c r="C18" s="50" t="s">
        <v>64</v>
      </c>
      <c r="D18" s="34" t="s">
        <v>12</v>
      </c>
      <c r="E18" s="51" t="s">
        <v>65</v>
      </c>
      <c r="F18" s="26" t="s">
        <v>66</v>
      </c>
      <c r="G18" s="26">
        <v>80.25</v>
      </c>
      <c r="H18" s="26">
        <f t="shared" si="0"/>
        <v>81.58</v>
      </c>
      <c r="I18" s="41">
        <f>RANK(H18,$H$18:$H$22)</f>
        <v>1</v>
      </c>
      <c r="J18" s="41" t="str">
        <f t="shared" si="3"/>
        <v>是</v>
      </c>
      <c r="K18" s="42"/>
    </row>
    <row r="19" s="3" customFormat="1" ht="13.05" customHeight="1" spans="1:11">
      <c r="A19" s="21" t="s">
        <v>67</v>
      </c>
      <c r="B19" s="27"/>
      <c r="C19" s="27"/>
      <c r="D19" s="34"/>
      <c r="E19" s="51" t="s">
        <v>68</v>
      </c>
      <c r="F19" s="26" t="s">
        <v>69</v>
      </c>
      <c r="G19" s="26">
        <v>84.25</v>
      </c>
      <c r="H19" s="26">
        <f t="shared" si="0"/>
        <v>78.63</v>
      </c>
      <c r="I19" s="41">
        <f>RANK(H19,$H$18:$H$22)</f>
        <v>2</v>
      </c>
      <c r="J19" s="41" t="str">
        <f t="shared" si="3"/>
        <v>否</v>
      </c>
      <c r="K19" s="42"/>
    </row>
    <row r="20" s="3" customFormat="1" ht="13.05" customHeight="1" spans="1:11">
      <c r="A20" s="21" t="s">
        <v>70</v>
      </c>
      <c r="B20" s="27"/>
      <c r="C20" s="27"/>
      <c r="D20" s="34"/>
      <c r="E20" s="51" t="s">
        <v>71</v>
      </c>
      <c r="F20" s="26" t="s">
        <v>72</v>
      </c>
      <c r="G20" s="26">
        <v>72.58</v>
      </c>
      <c r="H20" s="26">
        <f t="shared" si="0"/>
        <v>73.84</v>
      </c>
      <c r="I20" s="41">
        <f>RANK(H20,$H$18:$H$22)</f>
        <v>3</v>
      </c>
      <c r="J20" s="41" t="str">
        <f t="shared" si="3"/>
        <v>否</v>
      </c>
      <c r="K20" s="42"/>
    </row>
    <row r="21" s="3" customFormat="1" ht="13.05" customHeight="1" spans="1:11">
      <c r="A21" s="21" t="s">
        <v>73</v>
      </c>
      <c r="B21" s="27"/>
      <c r="C21" s="27"/>
      <c r="D21" s="34"/>
      <c r="E21" s="51" t="s">
        <v>74</v>
      </c>
      <c r="F21" s="26" t="s">
        <v>75</v>
      </c>
      <c r="G21" s="26">
        <v>73.67</v>
      </c>
      <c r="H21" s="26">
        <f t="shared" si="0"/>
        <v>73.09</v>
      </c>
      <c r="I21" s="41">
        <f>RANK(H21,$H$18:$H$22)</f>
        <v>4</v>
      </c>
      <c r="J21" s="41" t="str">
        <f t="shared" si="3"/>
        <v>否</v>
      </c>
      <c r="K21" s="42"/>
    </row>
    <row r="22" s="3" customFormat="1" ht="13.05" customHeight="1" spans="1:11">
      <c r="A22" s="21" t="s">
        <v>76</v>
      </c>
      <c r="B22" s="33"/>
      <c r="C22" s="33"/>
      <c r="D22" s="34"/>
      <c r="E22" s="51" t="s">
        <v>77</v>
      </c>
      <c r="F22" s="26" t="s">
        <v>49</v>
      </c>
      <c r="G22" s="26">
        <v>67.83</v>
      </c>
      <c r="H22" s="26">
        <f t="shared" si="0"/>
        <v>72.62</v>
      </c>
      <c r="I22" s="41">
        <f>RANK(H22,$H$18:$H$22)</f>
        <v>5</v>
      </c>
      <c r="J22" s="41" t="str">
        <f t="shared" si="3"/>
        <v>否</v>
      </c>
      <c r="K22" s="42"/>
    </row>
    <row r="23" s="3" customFormat="1" ht="13.05" customHeight="1" spans="1:11">
      <c r="A23" s="36" t="s">
        <v>78</v>
      </c>
      <c r="B23" s="37" t="s">
        <v>79</v>
      </c>
      <c r="C23" s="52" t="s">
        <v>80</v>
      </c>
      <c r="D23" s="34" t="s">
        <v>12</v>
      </c>
      <c r="E23" s="38" t="s">
        <v>81</v>
      </c>
      <c r="F23" s="26">
        <v>58.5</v>
      </c>
      <c r="G23" s="26">
        <v>72.58</v>
      </c>
      <c r="H23" s="26">
        <f t="shared" si="0"/>
        <v>65.54</v>
      </c>
      <c r="I23" s="41">
        <v>1</v>
      </c>
      <c r="J23" s="41" t="str">
        <f t="shared" si="3"/>
        <v>是</v>
      </c>
      <c r="K23" s="42"/>
    </row>
    <row r="24" s="3" customFormat="1" ht="16.5" spans="1:11">
      <c r="A24" s="36" t="s">
        <v>82</v>
      </c>
      <c r="B24" s="39"/>
      <c r="C24" s="39"/>
      <c r="D24" s="34"/>
      <c r="E24" s="38" t="s">
        <v>83</v>
      </c>
      <c r="F24" s="26">
        <v>53.5</v>
      </c>
      <c r="G24" s="26">
        <v>59.25</v>
      </c>
      <c r="H24" s="26">
        <v>26.75</v>
      </c>
      <c r="I24" s="41">
        <v>2</v>
      </c>
      <c r="J24" s="41" t="str">
        <f t="shared" si="3"/>
        <v>否</v>
      </c>
      <c r="K24" s="47" t="s">
        <v>84</v>
      </c>
    </row>
    <row r="25" s="3" customFormat="1" ht="13.05" customHeight="1" spans="1:11">
      <c r="A25" s="36" t="s">
        <v>85</v>
      </c>
      <c r="B25" s="37" t="s">
        <v>86</v>
      </c>
      <c r="C25" s="52" t="s">
        <v>87</v>
      </c>
      <c r="D25" s="34" t="s">
        <v>12</v>
      </c>
      <c r="E25" s="38" t="s">
        <v>88</v>
      </c>
      <c r="F25" s="26">
        <v>71.4</v>
      </c>
      <c r="G25" s="26">
        <v>78.92</v>
      </c>
      <c r="H25" s="26">
        <f t="shared" si="0"/>
        <v>75.16</v>
      </c>
      <c r="I25" s="41">
        <v>1</v>
      </c>
      <c r="J25" s="41" t="str">
        <f t="shared" si="3"/>
        <v>是</v>
      </c>
      <c r="K25" s="42"/>
    </row>
    <row r="26" s="3" customFormat="1" ht="13.05" customHeight="1" spans="1:11">
      <c r="A26" s="36" t="s">
        <v>89</v>
      </c>
      <c r="B26" s="37"/>
      <c r="C26" s="37"/>
      <c r="D26" s="34"/>
      <c r="E26" s="38" t="s">
        <v>90</v>
      </c>
      <c r="F26" s="26">
        <v>61</v>
      </c>
      <c r="G26" s="26">
        <v>69.92</v>
      </c>
      <c r="H26" s="26">
        <f t="shared" si="0"/>
        <v>65.46</v>
      </c>
      <c r="I26" s="41">
        <v>2</v>
      </c>
      <c r="J26" s="41" t="str">
        <f t="shared" si="3"/>
        <v>否</v>
      </c>
      <c r="K26" s="42"/>
    </row>
    <row r="27" s="3" customFormat="1" ht="13.05" customHeight="1" spans="1:11">
      <c r="A27" s="36" t="s">
        <v>91</v>
      </c>
      <c r="B27" s="37"/>
      <c r="C27" s="37"/>
      <c r="D27" s="34"/>
      <c r="E27" s="38" t="s">
        <v>92</v>
      </c>
      <c r="F27" s="26">
        <v>66</v>
      </c>
      <c r="G27" s="26">
        <v>0</v>
      </c>
      <c r="H27" s="26">
        <f t="shared" si="0"/>
        <v>33</v>
      </c>
      <c r="I27" s="41">
        <v>3</v>
      </c>
      <c r="J27" s="41" t="str">
        <f t="shared" si="3"/>
        <v>否</v>
      </c>
      <c r="K27" s="44" t="s">
        <v>26</v>
      </c>
    </row>
    <row r="28" s="4" customFormat="1" ht="13.05" customHeight="1" spans="1:11">
      <c r="A28" s="21" t="s">
        <v>93</v>
      </c>
      <c r="B28" s="22" t="s">
        <v>94</v>
      </c>
      <c r="C28" s="22" t="s">
        <v>95</v>
      </c>
      <c r="D28" s="34" t="s">
        <v>17</v>
      </c>
      <c r="E28" s="35" t="s">
        <v>96</v>
      </c>
      <c r="F28" s="26" t="s">
        <v>97</v>
      </c>
      <c r="G28" s="26">
        <v>81.83</v>
      </c>
      <c r="H28" s="26">
        <f t="shared" si="0"/>
        <v>79.17</v>
      </c>
      <c r="I28" s="41">
        <f t="shared" ref="I28:I37" si="4">RANK(H28,$H$28:$H$37)</f>
        <v>1</v>
      </c>
      <c r="J28" s="41" t="str">
        <f t="shared" si="3"/>
        <v>是</v>
      </c>
      <c r="K28" s="45"/>
    </row>
    <row r="29" s="3" customFormat="1" ht="13.05" customHeight="1" spans="1:11">
      <c r="A29" s="21" t="s">
        <v>98</v>
      </c>
      <c r="B29" s="27"/>
      <c r="C29" s="27"/>
      <c r="D29" s="34"/>
      <c r="E29" s="35" t="s">
        <v>99</v>
      </c>
      <c r="F29" s="26" t="s">
        <v>97</v>
      </c>
      <c r="G29" s="26">
        <v>79.75</v>
      </c>
      <c r="H29" s="26">
        <f t="shared" si="0"/>
        <v>78.13</v>
      </c>
      <c r="I29" s="41">
        <f t="shared" si="4"/>
        <v>2</v>
      </c>
      <c r="J29" s="41" t="s">
        <v>37</v>
      </c>
      <c r="K29" s="42"/>
    </row>
    <row r="30" s="3" customFormat="1" ht="13.05" customHeight="1" spans="1:11">
      <c r="A30" s="21" t="s">
        <v>100</v>
      </c>
      <c r="B30" s="27"/>
      <c r="C30" s="27"/>
      <c r="D30" s="34"/>
      <c r="E30" s="35" t="s">
        <v>101</v>
      </c>
      <c r="F30" s="26" t="s">
        <v>52</v>
      </c>
      <c r="G30" s="26">
        <v>80.25</v>
      </c>
      <c r="H30" s="26">
        <f t="shared" si="0"/>
        <v>78.03</v>
      </c>
      <c r="I30" s="41">
        <f t="shared" si="4"/>
        <v>3</v>
      </c>
      <c r="J30" s="41" t="str">
        <f t="shared" ref="J30:J78" si="5">IF(I30=1,"是","否")</f>
        <v>否</v>
      </c>
      <c r="K30" s="42"/>
    </row>
    <row r="31" s="3" customFormat="1" ht="13.05" customHeight="1" spans="1:11">
      <c r="A31" s="21" t="s">
        <v>102</v>
      </c>
      <c r="B31" s="27"/>
      <c r="C31" s="27"/>
      <c r="D31" s="34"/>
      <c r="E31" s="35" t="s">
        <v>103</v>
      </c>
      <c r="F31" s="26" t="s">
        <v>104</v>
      </c>
      <c r="G31" s="26">
        <v>81.83</v>
      </c>
      <c r="H31" s="26">
        <f t="shared" si="0"/>
        <v>75.72</v>
      </c>
      <c r="I31" s="41">
        <f t="shared" si="4"/>
        <v>4</v>
      </c>
      <c r="J31" s="41" t="str">
        <f t="shared" si="5"/>
        <v>否</v>
      </c>
      <c r="K31" s="42"/>
    </row>
    <row r="32" s="3" customFormat="1" ht="13.05" customHeight="1" spans="1:11">
      <c r="A32" s="21" t="s">
        <v>105</v>
      </c>
      <c r="B32" s="27"/>
      <c r="C32" s="27"/>
      <c r="D32" s="34"/>
      <c r="E32" s="35" t="s">
        <v>106</v>
      </c>
      <c r="F32" s="26" t="s">
        <v>107</v>
      </c>
      <c r="G32" s="26">
        <v>75.83</v>
      </c>
      <c r="H32" s="26">
        <f t="shared" si="0"/>
        <v>73.32</v>
      </c>
      <c r="I32" s="41">
        <f t="shared" si="4"/>
        <v>5</v>
      </c>
      <c r="J32" s="41" t="str">
        <f t="shared" si="5"/>
        <v>否</v>
      </c>
      <c r="K32" s="42"/>
    </row>
    <row r="33" s="3" customFormat="1" ht="13.05" customHeight="1" spans="1:11">
      <c r="A33" s="21" t="s">
        <v>108</v>
      </c>
      <c r="B33" s="27"/>
      <c r="C33" s="27"/>
      <c r="D33" s="34"/>
      <c r="E33" s="35" t="s">
        <v>109</v>
      </c>
      <c r="F33" s="26" t="s">
        <v>110</v>
      </c>
      <c r="G33" s="26">
        <v>75</v>
      </c>
      <c r="H33" s="26">
        <f t="shared" si="0"/>
        <v>72.15</v>
      </c>
      <c r="I33" s="41">
        <f t="shared" si="4"/>
        <v>6</v>
      </c>
      <c r="J33" s="41" t="str">
        <f t="shared" si="5"/>
        <v>否</v>
      </c>
      <c r="K33" s="42"/>
    </row>
    <row r="34" s="4" customFormat="1" ht="13.05" customHeight="1" spans="1:11">
      <c r="A34" s="21" t="s">
        <v>111</v>
      </c>
      <c r="B34" s="27"/>
      <c r="C34" s="27"/>
      <c r="D34" s="34"/>
      <c r="E34" s="51" t="s">
        <v>112</v>
      </c>
      <c r="F34" s="26" t="s">
        <v>113</v>
      </c>
      <c r="G34" s="26">
        <v>74.67</v>
      </c>
      <c r="H34" s="26">
        <f t="shared" si="0"/>
        <v>70.14</v>
      </c>
      <c r="I34" s="41">
        <f t="shared" si="4"/>
        <v>7</v>
      </c>
      <c r="J34" s="41" t="str">
        <f t="shared" si="5"/>
        <v>否</v>
      </c>
      <c r="K34" s="45"/>
    </row>
    <row r="35" s="3" customFormat="1" ht="13.05" customHeight="1" spans="1:11">
      <c r="A35" s="21" t="s">
        <v>114</v>
      </c>
      <c r="B35" s="27"/>
      <c r="C35" s="27"/>
      <c r="D35" s="34"/>
      <c r="E35" s="35" t="s">
        <v>115</v>
      </c>
      <c r="F35" s="26" t="s">
        <v>116</v>
      </c>
      <c r="G35" s="26">
        <v>71.08</v>
      </c>
      <c r="H35" s="26">
        <f t="shared" si="0"/>
        <v>69.24</v>
      </c>
      <c r="I35" s="41">
        <f t="shared" si="4"/>
        <v>8</v>
      </c>
      <c r="J35" s="41" t="str">
        <f t="shared" si="5"/>
        <v>否</v>
      </c>
      <c r="K35" s="42"/>
    </row>
    <row r="36" s="3" customFormat="1" ht="13.05" customHeight="1" spans="1:11">
      <c r="A36" s="21" t="s">
        <v>117</v>
      </c>
      <c r="B36" s="27"/>
      <c r="C36" s="27"/>
      <c r="D36" s="34"/>
      <c r="E36" s="35" t="s">
        <v>118</v>
      </c>
      <c r="F36" s="26" t="s">
        <v>119</v>
      </c>
      <c r="G36" s="26">
        <v>72</v>
      </c>
      <c r="H36" s="26">
        <f t="shared" si="0"/>
        <v>69.1</v>
      </c>
      <c r="I36" s="41">
        <f t="shared" si="4"/>
        <v>9</v>
      </c>
      <c r="J36" s="41" t="str">
        <f t="shared" si="5"/>
        <v>否</v>
      </c>
      <c r="K36" s="42"/>
    </row>
    <row r="37" s="3" customFormat="1" ht="13.05" customHeight="1" spans="1:11">
      <c r="A37" s="21" t="s">
        <v>120</v>
      </c>
      <c r="B37" s="33"/>
      <c r="C37" s="33"/>
      <c r="D37" s="34"/>
      <c r="E37" s="35" t="s">
        <v>121</v>
      </c>
      <c r="F37" s="26" t="s">
        <v>122</v>
      </c>
      <c r="G37" s="26">
        <v>0</v>
      </c>
      <c r="H37" s="26">
        <f t="shared" si="0"/>
        <v>33.55</v>
      </c>
      <c r="I37" s="41">
        <f t="shared" si="4"/>
        <v>10</v>
      </c>
      <c r="J37" s="41" t="str">
        <f t="shared" si="5"/>
        <v>否</v>
      </c>
      <c r="K37" s="44" t="s">
        <v>26</v>
      </c>
    </row>
    <row r="38" s="3" customFormat="1" ht="13.05" customHeight="1" spans="1:11">
      <c r="A38" s="21" t="s">
        <v>123</v>
      </c>
      <c r="B38" s="22" t="s">
        <v>124</v>
      </c>
      <c r="C38" s="50" t="s">
        <v>125</v>
      </c>
      <c r="D38" s="34" t="s">
        <v>12</v>
      </c>
      <c r="E38" s="51" t="s">
        <v>126</v>
      </c>
      <c r="F38" s="26" t="s">
        <v>52</v>
      </c>
      <c r="G38" s="26">
        <v>79.58</v>
      </c>
      <c r="H38" s="26">
        <f t="shared" si="0"/>
        <v>77.69</v>
      </c>
      <c r="I38" s="41">
        <f>RANK(H38,$H$38:$H$42)</f>
        <v>1</v>
      </c>
      <c r="J38" s="41" t="str">
        <f t="shared" si="5"/>
        <v>是</v>
      </c>
      <c r="K38" s="42"/>
    </row>
    <row r="39" s="4" customFormat="1" ht="13.05" customHeight="1" spans="1:11">
      <c r="A39" s="21" t="s">
        <v>127</v>
      </c>
      <c r="B39" s="27"/>
      <c r="C39" s="27"/>
      <c r="D39" s="34"/>
      <c r="E39" s="51" t="s">
        <v>128</v>
      </c>
      <c r="F39" s="26" t="s">
        <v>129</v>
      </c>
      <c r="G39" s="26">
        <v>77.08</v>
      </c>
      <c r="H39" s="26">
        <f t="shared" si="0"/>
        <v>77.54</v>
      </c>
      <c r="I39" s="41">
        <f>RANK(H39,$H$38:$H$42)</f>
        <v>2</v>
      </c>
      <c r="J39" s="41" t="str">
        <f t="shared" si="5"/>
        <v>否</v>
      </c>
      <c r="K39" s="45"/>
    </row>
    <row r="40" s="3" customFormat="1" ht="13.05" customHeight="1" spans="1:11">
      <c r="A40" s="21" t="s">
        <v>130</v>
      </c>
      <c r="B40" s="27"/>
      <c r="C40" s="27"/>
      <c r="D40" s="34"/>
      <c r="E40" s="51" t="s">
        <v>131</v>
      </c>
      <c r="F40" s="26" t="s">
        <v>75</v>
      </c>
      <c r="G40" s="26">
        <v>77</v>
      </c>
      <c r="H40" s="26">
        <f t="shared" si="0"/>
        <v>74.75</v>
      </c>
      <c r="I40" s="41">
        <f>RANK(H40,$H$38:$H$42)</f>
        <v>3</v>
      </c>
      <c r="J40" s="41" t="str">
        <f t="shared" si="5"/>
        <v>否</v>
      </c>
      <c r="K40" s="42"/>
    </row>
    <row r="41" s="3" customFormat="1" ht="13.05" customHeight="1" spans="1:11">
      <c r="A41" s="21" t="s">
        <v>132</v>
      </c>
      <c r="B41" s="27"/>
      <c r="C41" s="27"/>
      <c r="D41" s="34"/>
      <c r="E41" s="51" t="s">
        <v>133</v>
      </c>
      <c r="F41" s="26" t="s">
        <v>134</v>
      </c>
      <c r="G41" s="26">
        <v>76.42</v>
      </c>
      <c r="H41" s="26">
        <f t="shared" si="0"/>
        <v>74.31</v>
      </c>
      <c r="I41" s="41">
        <f>RANK(H41,$H$38:$H$42)</f>
        <v>4</v>
      </c>
      <c r="J41" s="41" t="str">
        <f t="shared" si="5"/>
        <v>否</v>
      </c>
      <c r="K41" s="42"/>
    </row>
    <row r="42" s="3" customFormat="1" ht="13.05" customHeight="1" spans="1:11">
      <c r="A42" s="21" t="s">
        <v>135</v>
      </c>
      <c r="B42" s="33"/>
      <c r="C42" s="33"/>
      <c r="D42" s="34"/>
      <c r="E42" s="51" t="s">
        <v>136</v>
      </c>
      <c r="F42" s="26" t="s">
        <v>137</v>
      </c>
      <c r="G42" s="26">
        <v>68.42</v>
      </c>
      <c r="H42" s="26">
        <f t="shared" si="0"/>
        <v>71.81</v>
      </c>
      <c r="I42" s="41">
        <f>RANK(H42,$H$38:$H$42)</f>
        <v>5</v>
      </c>
      <c r="J42" s="41" t="str">
        <f t="shared" si="5"/>
        <v>否</v>
      </c>
      <c r="K42" s="42"/>
    </row>
    <row r="43" s="3" customFormat="1" ht="13.05" customHeight="1" spans="1:11">
      <c r="A43" s="21" t="s">
        <v>138</v>
      </c>
      <c r="B43" s="22" t="s">
        <v>139</v>
      </c>
      <c r="C43" s="22" t="s">
        <v>140</v>
      </c>
      <c r="D43" s="34" t="s">
        <v>12</v>
      </c>
      <c r="E43" s="35" t="s">
        <v>141</v>
      </c>
      <c r="F43" s="26" t="s">
        <v>142</v>
      </c>
      <c r="G43" s="26">
        <v>77.42</v>
      </c>
      <c r="H43" s="26">
        <f t="shared" si="0"/>
        <v>76.76</v>
      </c>
      <c r="I43" s="41">
        <f>RANK(H43,$H$43:$H$47)</f>
        <v>1</v>
      </c>
      <c r="J43" s="41" t="str">
        <f t="shared" si="5"/>
        <v>是</v>
      </c>
      <c r="K43" s="42"/>
    </row>
    <row r="44" s="4" customFormat="1" ht="13.05" customHeight="1" spans="1:11">
      <c r="A44" s="21" t="s">
        <v>143</v>
      </c>
      <c r="B44" s="27"/>
      <c r="C44" s="27"/>
      <c r="D44" s="34"/>
      <c r="E44" s="35" t="s">
        <v>144</v>
      </c>
      <c r="F44" s="26" t="s">
        <v>97</v>
      </c>
      <c r="G44" s="26">
        <v>75.33</v>
      </c>
      <c r="H44" s="26">
        <f t="shared" si="0"/>
        <v>75.92</v>
      </c>
      <c r="I44" s="41">
        <f>RANK(H44,$H$43:$H$47)</f>
        <v>2</v>
      </c>
      <c r="J44" s="41" t="str">
        <f t="shared" si="5"/>
        <v>否</v>
      </c>
      <c r="K44" s="45"/>
    </row>
    <row r="45" s="3" customFormat="1" ht="13.05" customHeight="1" spans="1:11">
      <c r="A45" s="21" t="s">
        <v>145</v>
      </c>
      <c r="B45" s="27"/>
      <c r="C45" s="27"/>
      <c r="D45" s="34"/>
      <c r="E45" s="51" t="s">
        <v>146</v>
      </c>
      <c r="F45" s="26" t="s">
        <v>147</v>
      </c>
      <c r="G45" s="26">
        <v>76.5</v>
      </c>
      <c r="H45" s="26">
        <f t="shared" si="0"/>
        <v>74.6</v>
      </c>
      <c r="I45" s="41">
        <f>RANK(H45,$H$43:$H$47)</f>
        <v>3</v>
      </c>
      <c r="J45" s="41" t="str">
        <f t="shared" si="5"/>
        <v>否</v>
      </c>
      <c r="K45" s="42"/>
    </row>
    <row r="46" s="6" customFormat="1" ht="13.05" customHeight="1" spans="1:11">
      <c r="A46" s="21" t="s">
        <v>148</v>
      </c>
      <c r="B46" s="27"/>
      <c r="C46" s="27"/>
      <c r="D46" s="34"/>
      <c r="E46" s="35" t="s">
        <v>149</v>
      </c>
      <c r="F46" s="26" t="s">
        <v>150</v>
      </c>
      <c r="G46" s="26">
        <v>0</v>
      </c>
      <c r="H46" s="26">
        <f t="shared" si="0"/>
        <v>39.4</v>
      </c>
      <c r="I46" s="41">
        <f>RANK(H46,$H$43:$H$47)</f>
        <v>4</v>
      </c>
      <c r="J46" s="41" t="str">
        <f t="shared" si="5"/>
        <v>否</v>
      </c>
      <c r="K46" s="44" t="s">
        <v>26</v>
      </c>
    </row>
    <row r="47" ht="13.05" customHeight="1" spans="1:11">
      <c r="A47" s="21" t="s">
        <v>151</v>
      </c>
      <c r="B47" s="33"/>
      <c r="C47" s="33"/>
      <c r="D47" s="34"/>
      <c r="E47" s="35" t="s">
        <v>152</v>
      </c>
      <c r="F47" s="26" t="s">
        <v>153</v>
      </c>
      <c r="G47" s="26">
        <v>0</v>
      </c>
      <c r="H47" s="26">
        <f t="shared" si="0"/>
        <v>38.15</v>
      </c>
      <c r="I47" s="41">
        <f>RANK(H47,$H$43:$H$47)</f>
        <v>5</v>
      </c>
      <c r="J47" s="41" t="str">
        <f t="shared" si="5"/>
        <v>否</v>
      </c>
      <c r="K47" s="44" t="s">
        <v>26</v>
      </c>
    </row>
    <row r="48" ht="13.05" customHeight="1" spans="1:11">
      <c r="A48" s="21" t="s">
        <v>154</v>
      </c>
      <c r="B48" s="22" t="s">
        <v>155</v>
      </c>
      <c r="C48" s="50" t="s">
        <v>156</v>
      </c>
      <c r="D48" s="34" t="s">
        <v>12</v>
      </c>
      <c r="E48" s="51" t="s">
        <v>157</v>
      </c>
      <c r="F48" s="26" t="s">
        <v>158</v>
      </c>
      <c r="G48" s="26">
        <v>73.83</v>
      </c>
      <c r="H48" s="26">
        <f t="shared" si="0"/>
        <v>77.17</v>
      </c>
      <c r="I48" s="41">
        <f>RANK(H48,$H$48:$H$52)</f>
        <v>1</v>
      </c>
      <c r="J48" s="41" t="str">
        <f t="shared" si="5"/>
        <v>是</v>
      </c>
      <c r="K48" s="42"/>
    </row>
    <row r="49" ht="13.05" customHeight="1" spans="1:11">
      <c r="A49" s="21" t="s">
        <v>159</v>
      </c>
      <c r="B49" s="27"/>
      <c r="C49" s="27"/>
      <c r="D49" s="34"/>
      <c r="E49" s="51" t="s">
        <v>160</v>
      </c>
      <c r="F49" s="26" t="s">
        <v>161</v>
      </c>
      <c r="G49" s="26">
        <v>76.42</v>
      </c>
      <c r="H49" s="26">
        <f t="shared" si="0"/>
        <v>74.16</v>
      </c>
      <c r="I49" s="41">
        <f>RANK(H49,$H$48:$H$52)</f>
        <v>2</v>
      </c>
      <c r="J49" s="41" t="str">
        <f t="shared" si="5"/>
        <v>否</v>
      </c>
      <c r="K49" s="42"/>
    </row>
    <row r="50" ht="13.05" customHeight="1" spans="1:11">
      <c r="A50" s="21" t="s">
        <v>162</v>
      </c>
      <c r="B50" s="27"/>
      <c r="C50" s="27"/>
      <c r="D50" s="34"/>
      <c r="E50" s="51" t="s">
        <v>163</v>
      </c>
      <c r="F50" s="26" t="s">
        <v>164</v>
      </c>
      <c r="G50" s="26">
        <v>71.67</v>
      </c>
      <c r="H50" s="26">
        <f t="shared" si="0"/>
        <v>70.79</v>
      </c>
      <c r="I50" s="41">
        <f>RANK(H50,$H$48:$H$52)</f>
        <v>3</v>
      </c>
      <c r="J50" s="41" t="str">
        <f t="shared" si="5"/>
        <v>否</v>
      </c>
      <c r="K50" s="42"/>
    </row>
    <row r="51" s="3" customFormat="1" ht="13.05" customHeight="1" spans="1:11">
      <c r="A51" s="21" t="s">
        <v>165</v>
      </c>
      <c r="B51" s="27"/>
      <c r="C51" s="27"/>
      <c r="D51" s="34"/>
      <c r="E51" s="51" t="s">
        <v>166</v>
      </c>
      <c r="F51" s="26" t="s">
        <v>167</v>
      </c>
      <c r="G51" s="26">
        <v>71.75</v>
      </c>
      <c r="H51" s="26">
        <f t="shared" si="0"/>
        <v>70.63</v>
      </c>
      <c r="I51" s="41">
        <f>RANK(H51,$H$48:$H$52)</f>
        <v>4</v>
      </c>
      <c r="J51" s="41" t="str">
        <f t="shared" si="5"/>
        <v>否</v>
      </c>
      <c r="K51" s="42"/>
    </row>
    <row r="52" s="3" customFormat="1" ht="13.05" customHeight="1" spans="1:11">
      <c r="A52" s="21" t="s">
        <v>168</v>
      </c>
      <c r="B52" s="33"/>
      <c r="C52" s="33"/>
      <c r="D52" s="34"/>
      <c r="E52" s="51" t="s">
        <v>169</v>
      </c>
      <c r="F52" s="26" t="s">
        <v>170</v>
      </c>
      <c r="G52" s="26">
        <v>64.67</v>
      </c>
      <c r="H52" s="26">
        <f t="shared" si="0"/>
        <v>66.74</v>
      </c>
      <c r="I52" s="41">
        <f>RANK(H52,$H$48:$H$52)</f>
        <v>5</v>
      </c>
      <c r="J52" s="41" t="str">
        <f t="shared" si="5"/>
        <v>否</v>
      </c>
      <c r="K52" s="42"/>
    </row>
    <row r="53" s="3" customFormat="1" ht="13.05" customHeight="1" spans="1:11">
      <c r="A53" s="21" t="s">
        <v>171</v>
      </c>
      <c r="B53" s="37" t="s">
        <v>172</v>
      </c>
      <c r="C53" s="52" t="s">
        <v>173</v>
      </c>
      <c r="D53" s="34" t="s">
        <v>12</v>
      </c>
      <c r="E53" s="35" t="s">
        <v>174</v>
      </c>
      <c r="F53" s="26" t="s">
        <v>175</v>
      </c>
      <c r="G53" s="26">
        <v>82.08</v>
      </c>
      <c r="H53" s="26">
        <f t="shared" si="0"/>
        <v>80.54</v>
      </c>
      <c r="I53" s="41">
        <v>1</v>
      </c>
      <c r="J53" s="41" t="str">
        <f t="shared" si="5"/>
        <v>是</v>
      </c>
      <c r="K53" s="42"/>
    </row>
    <row r="54" s="3" customFormat="1" ht="13.05" customHeight="1" spans="1:11">
      <c r="A54" s="21" t="s">
        <v>176</v>
      </c>
      <c r="B54" s="37"/>
      <c r="C54" s="37"/>
      <c r="D54" s="34"/>
      <c r="E54" s="51" t="s">
        <v>177</v>
      </c>
      <c r="F54" s="26" t="s">
        <v>178</v>
      </c>
      <c r="G54" s="26">
        <v>79.75</v>
      </c>
      <c r="H54" s="26">
        <v>73.93</v>
      </c>
      <c r="I54" s="41">
        <v>2</v>
      </c>
      <c r="J54" s="41" t="str">
        <f t="shared" si="5"/>
        <v>否</v>
      </c>
      <c r="K54" s="42"/>
    </row>
    <row r="55" s="3" customFormat="1" ht="13.05" customHeight="1" spans="1:11">
      <c r="A55" s="21" t="s">
        <v>179</v>
      </c>
      <c r="B55" s="37"/>
      <c r="C55" s="37"/>
      <c r="D55" s="34"/>
      <c r="E55" s="51" t="s">
        <v>180</v>
      </c>
      <c r="F55" s="26" t="s">
        <v>181</v>
      </c>
      <c r="G55" s="26">
        <v>73.75</v>
      </c>
      <c r="H55" s="26">
        <v>72.53</v>
      </c>
      <c r="I55" s="41">
        <v>3</v>
      </c>
      <c r="J55" s="41" t="str">
        <f t="shared" si="5"/>
        <v>否</v>
      </c>
      <c r="K55" s="42"/>
    </row>
    <row r="56" s="2" customFormat="1" ht="13.05" customHeight="1" spans="1:11">
      <c r="A56" s="21" t="s">
        <v>182</v>
      </c>
      <c r="B56" s="37" t="s">
        <v>172</v>
      </c>
      <c r="C56" s="52" t="s">
        <v>173</v>
      </c>
      <c r="D56" s="34" t="s">
        <v>12</v>
      </c>
      <c r="E56" s="51" t="s">
        <v>183</v>
      </c>
      <c r="F56" s="26" t="s">
        <v>184</v>
      </c>
      <c r="G56" s="26">
        <v>0</v>
      </c>
      <c r="H56" s="26">
        <v>40.6</v>
      </c>
      <c r="I56" s="41">
        <v>4</v>
      </c>
      <c r="J56" s="41" t="str">
        <f t="shared" si="5"/>
        <v>否</v>
      </c>
      <c r="K56" s="44" t="s">
        <v>26</v>
      </c>
    </row>
    <row r="57" s="3" customFormat="1" ht="13.05" customHeight="1" spans="1:11">
      <c r="A57" s="21" t="s">
        <v>185</v>
      </c>
      <c r="B57" s="37"/>
      <c r="C57" s="37"/>
      <c r="D57" s="34"/>
      <c r="E57" s="51" t="s">
        <v>186</v>
      </c>
      <c r="F57" s="26" t="s">
        <v>187</v>
      </c>
      <c r="G57" s="26">
        <v>0</v>
      </c>
      <c r="H57" s="26">
        <v>39.55</v>
      </c>
      <c r="I57" s="41">
        <v>5</v>
      </c>
      <c r="J57" s="41" t="str">
        <f t="shared" si="5"/>
        <v>否</v>
      </c>
      <c r="K57" s="44" t="s">
        <v>26</v>
      </c>
    </row>
    <row r="58" s="3" customFormat="1" ht="13.05" customHeight="1" spans="1:11">
      <c r="A58" s="21" t="s">
        <v>188</v>
      </c>
      <c r="B58" s="22" t="s">
        <v>189</v>
      </c>
      <c r="C58" s="50" t="s">
        <v>190</v>
      </c>
      <c r="D58" s="34" t="s">
        <v>12</v>
      </c>
      <c r="E58" s="51" t="s">
        <v>191</v>
      </c>
      <c r="F58" s="26" t="s">
        <v>187</v>
      </c>
      <c r="G58" s="26">
        <v>79.58</v>
      </c>
      <c r="H58" s="26">
        <f t="shared" si="0"/>
        <v>79.34</v>
      </c>
      <c r="I58" s="41">
        <f>RANK(H58,$H$58:$H$62)</f>
        <v>1</v>
      </c>
      <c r="J58" s="41" t="str">
        <f t="shared" si="5"/>
        <v>是</v>
      </c>
      <c r="K58" s="42"/>
    </row>
    <row r="59" s="7" customFormat="1" ht="13.05" customHeight="1" spans="1:11">
      <c r="A59" s="21" t="s">
        <v>192</v>
      </c>
      <c r="B59" s="27"/>
      <c r="C59" s="27"/>
      <c r="D59" s="34"/>
      <c r="E59" s="51" t="s">
        <v>193</v>
      </c>
      <c r="F59" s="26" t="s">
        <v>194</v>
      </c>
      <c r="G59" s="26">
        <v>82.92</v>
      </c>
      <c r="H59" s="26">
        <f t="shared" si="0"/>
        <v>79.11</v>
      </c>
      <c r="I59" s="41">
        <f>RANK(H59,$H$58:$H$62)</f>
        <v>2</v>
      </c>
      <c r="J59" s="41" t="str">
        <f t="shared" si="5"/>
        <v>否</v>
      </c>
      <c r="K59" s="48"/>
    </row>
    <row r="60" s="3" customFormat="1" ht="13.05" customHeight="1" spans="1:11">
      <c r="A60" s="21" t="s">
        <v>195</v>
      </c>
      <c r="B60" s="27"/>
      <c r="C60" s="27"/>
      <c r="D60" s="34"/>
      <c r="E60" s="51" t="s">
        <v>196</v>
      </c>
      <c r="F60" s="26" t="s">
        <v>197</v>
      </c>
      <c r="G60" s="26">
        <v>76.33</v>
      </c>
      <c r="H60" s="26">
        <f t="shared" si="0"/>
        <v>75.22</v>
      </c>
      <c r="I60" s="41">
        <f>RANK(H60,$H$58:$H$62)</f>
        <v>3</v>
      </c>
      <c r="J60" s="41" t="str">
        <f t="shared" si="5"/>
        <v>否</v>
      </c>
      <c r="K60" s="42"/>
    </row>
    <row r="61" s="3" customFormat="1" ht="13.05" customHeight="1" spans="1:11">
      <c r="A61" s="21" t="s">
        <v>198</v>
      </c>
      <c r="B61" s="27"/>
      <c r="C61" s="27"/>
      <c r="D61" s="34"/>
      <c r="E61" s="51" t="s">
        <v>199</v>
      </c>
      <c r="F61" s="26" t="s">
        <v>200</v>
      </c>
      <c r="G61" s="26">
        <v>75.92</v>
      </c>
      <c r="H61" s="26">
        <f t="shared" si="0"/>
        <v>74.81</v>
      </c>
      <c r="I61" s="41">
        <f>RANK(H61,$H$58:$H$62)</f>
        <v>4</v>
      </c>
      <c r="J61" s="41" t="str">
        <f t="shared" si="5"/>
        <v>否</v>
      </c>
      <c r="K61" s="42"/>
    </row>
    <row r="62" s="3" customFormat="1" ht="13.05" customHeight="1" spans="1:11">
      <c r="A62" s="21" t="s">
        <v>201</v>
      </c>
      <c r="B62" s="33"/>
      <c r="C62" s="33"/>
      <c r="D62" s="34"/>
      <c r="E62" s="51" t="s">
        <v>202</v>
      </c>
      <c r="F62" s="26" t="s">
        <v>197</v>
      </c>
      <c r="G62" s="26">
        <v>0</v>
      </c>
      <c r="H62" s="26">
        <f t="shared" si="0"/>
        <v>37.05</v>
      </c>
      <c r="I62" s="41">
        <f>RANK(H62,$H$58:$H$62)</f>
        <v>5</v>
      </c>
      <c r="J62" s="41" t="str">
        <f t="shared" si="5"/>
        <v>否</v>
      </c>
      <c r="K62" s="44" t="s">
        <v>26</v>
      </c>
    </row>
    <row r="63" s="3" customFormat="1" ht="13.05" customHeight="1" spans="1:11">
      <c r="A63" s="21" t="s">
        <v>203</v>
      </c>
      <c r="B63" s="22" t="s">
        <v>204</v>
      </c>
      <c r="C63" s="22" t="s">
        <v>205</v>
      </c>
      <c r="D63" s="34" t="s">
        <v>12</v>
      </c>
      <c r="E63" s="35" t="s">
        <v>206</v>
      </c>
      <c r="F63" s="26" t="s">
        <v>207</v>
      </c>
      <c r="G63" s="26">
        <v>80.83</v>
      </c>
      <c r="H63" s="26">
        <f t="shared" si="0"/>
        <v>82.12</v>
      </c>
      <c r="I63" s="41">
        <f>RANK(H63,$H$63:$H$67)</f>
        <v>1</v>
      </c>
      <c r="J63" s="41" t="str">
        <f t="shared" si="5"/>
        <v>是</v>
      </c>
      <c r="K63" s="42"/>
    </row>
    <row r="64" s="7" customFormat="1" ht="13.05" customHeight="1" spans="1:11">
      <c r="A64" s="21" t="s">
        <v>208</v>
      </c>
      <c r="B64" s="27"/>
      <c r="C64" s="27"/>
      <c r="D64" s="34"/>
      <c r="E64" s="35" t="s">
        <v>209</v>
      </c>
      <c r="F64" s="26" t="s">
        <v>210</v>
      </c>
      <c r="G64" s="26">
        <v>81.83</v>
      </c>
      <c r="H64" s="26">
        <f t="shared" si="0"/>
        <v>78.27</v>
      </c>
      <c r="I64" s="41">
        <f>RANK(H64,$H$63:$H$67)</f>
        <v>2</v>
      </c>
      <c r="J64" s="41" t="str">
        <f t="shared" si="5"/>
        <v>否</v>
      </c>
      <c r="K64" s="48"/>
    </row>
    <row r="65" s="3" customFormat="1" ht="13.05" customHeight="1" spans="1:11">
      <c r="A65" s="21" t="s">
        <v>211</v>
      </c>
      <c r="B65" s="27"/>
      <c r="C65" s="27"/>
      <c r="D65" s="34"/>
      <c r="E65" s="35" t="s">
        <v>212</v>
      </c>
      <c r="F65" s="26" t="s">
        <v>213</v>
      </c>
      <c r="G65" s="26">
        <v>76</v>
      </c>
      <c r="H65" s="26">
        <f t="shared" si="0"/>
        <v>76.9</v>
      </c>
      <c r="I65" s="41">
        <f>RANK(H65,$H$63:$H$67)</f>
        <v>3</v>
      </c>
      <c r="J65" s="41" t="str">
        <f t="shared" si="5"/>
        <v>否</v>
      </c>
      <c r="K65" s="42"/>
    </row>
    <row r="66" s="3" customFormat="1" ht="13.05" customHeight="1" spans="1:11">
      <c r="A66" s="21" t="s">
        <v>214</v>
      </c>
      <c r="B66" s="27"/>
      <c r="C66" s="27"/>
      <c r="D66" s="34"/>
      <c r="E66" s="35" t="s">
        <v>215</v>
      </c>
      <c r="F66" s="26" t="s">
        <v>216</v>
      </c>
      <c r="G66" s="26">
        <v>0</v>
      </c>
      <c r="H66" s="26">
        <f t="shared" si="0"/>
        <v>38.85</v>
      </c>
      <c r="I66" s="41">
        <f>RANK(H66,$H$63:$H$67)</f>
        <v>4</v>
      </c>
      <c r="J66" s="41" t="str">
        <f t="shared" si="5"/>
        <v>否</v>
      </c>
      <c r="K66" s="44" t="s">
        <v>26</v>
      </c>
    </row>
    <row r="67" s="3" customFormat="1" ht="13.05" customHeight="1" spans="1:11">
      <c r="A67" s="21" t="s">
        <v>217</v>
      </c>
      <c r="B67" s="27"/>
      <c r="C67" s="33"/>
      <c r="D67" s="34"/>
      <c r="E67" s="35" t="s">
        <v>218</v>
      </c>
      <c r="F67" s="26" t="s">
        <v>134</v>
      </c>
      <c r="G67" s="26">
        <v>0</v>
      </c>
      <c r="H67" s="26">
        <f t="shared" ref="H67:H112" si="6">ROUND(F67*0.5+G67*0.5,2)</f>
        <v>36.1</v>
      </c>
      <c r="I67" s="41">
        <f>RANK(H67,$H$63:$H$67)</f>
        <v>5</v>
      </c>
      <c r="J67" s="41" t="str">
        <f t="shared" si="5"/>
        <v>否</v>
      </c>
      <c r="K67" s="44" t="s">
        <v>26</v>
      </c>
    </row>
    <row r="68" s="3" customFormat="1" ht="13.05" customHeight="1" spans="1:11">
      <c r="A68" s="21" t="s">
        <v>219</v>
      </c>
      <c r="B68" s="27"/>
      <c r="C68" s="50" t="s">
        <v>220</v>
      </c>
      <c r="D68" s="34" t="s">
        <v>12</v>
      </c>
      <c r="E68" s="35" t="s">
        <v>221</v>
      </c>
      <c r="F68" s="26" t="s">
        <v>164</v>
      </c>
      <c r="G68" s="26">
        <v>78.58</v>
      </c>
      <c r="H68" s="26">
        <f t="shared" si="6"/>
        <v>74.24</v>
      </c>
      <c r="I68" s="41">
        <f>RANK(H68,$H$68:$H$72)</f>
        <v>1</v>
      </c>
      <c r="J68" s="41" t="str">
        <f t="shared" si="5"/>
        <v>是</v>
      </c>
      <c r="K68" s="42"/>
    </row>
    <row r="69" s="7" customFormat="1" ht="13.05" customHeight="1" spans="1:11">
      <c r="A69" s="21" t="s">
        <v>222</v>
      </c>
      <c r="B69" s="27"/>
      <c r="C69" s="27"/>
      <c r="D69" s="34"/>
      <c r="E69" s="35" t="s">
        <v>223</v>
      </c>
      <c r="F69" s="26" t="s">
        <v>161</v>
      </c>
      <c r="G69" s="26">
        <v>70.83</v>
      </c>
      <c r="H69" s="26">
        <f t="shared" si="6"/>
        <v>71.37</v>
      </c>
      <c r="I69" s="41">
        <f>RANK(H69,$H$68:$H$72)</f>
        <v>2</v>
      </c>
      <c r="J69" s="41" t="str">
        <f t="shared" si="5"/>
        <v>否</v>
      </c>
      <c r="K69" s="48"/>
    </row>
    <row r="70" ht="13.05" customHeight="1" spans="1:11">
      <c r="A70" s="21" t="s">
        <v>224</v>
      </c>
      <c r="B70" s="27"/>
      <c r="C70" s="27"/>
      <c r="D70" s="34"/>
      <c r="E70" s="35" t="s">
        <v>225</v>
      </c>
      <c r="F70" s="26" t="s">
        <v>226</v>
      </c>
      <c r="G70" s="26">
        <v>77.42</v>
      </c>
      <c r="H70" s="26">
        <f t="shared" si="6"/>
        <v>71.36</v>
      </c>
      <c r="I70" s="41">
        <f>RANK(H70,$H$68:$H$72)</f>
        <v>3</v>
      </c>
      <c r="J70" s="41" t="str">
        <f t="shared" si="5"/>
        <v>否</v>
      </c>
      <c r="K70" s="42"/>
    </row>
    <row r="71" s="3" customFormat="1" ht="13.05" customHeight="1" spans="1:11">
      <c r="A71" s="21" t="s">
        <v>227</v>
      </c>
      <c r="B71" s="27"/>
      <c r="C71" s="27"/>
      <c r="D71" s="34"/>
      <c r="E71" s="35" t="s">
        <v>228</v>
      </c>
      <c r="F71" s="26" t="s">
        <v>229</v>
      </c>
      <c r="G71" s="26">
        <v>76.08</v>
      </c>
      <c r="H71" s="26">
        <f t="shared" si="6"/>
        <v>70.34</v>
      </c>
      <c r="I71" s="41">
        <f>RANK(H71,$H$68:$H$72)</f>
        <v>4</v>
      </c>
      <c r="J71" s="41" t="str">
        <f t="shared" si="5"/>
        <v>否</v>
      </c>
      <c r="K71" s="42"/>
    </row>
    <row r="72" s="3" customFormat="1" ht="13.05" customHeight="1" spans="1:11">
      <c r="A72" s="21" t="s">
        <v>230</v>
      </c>
      <c r="B72" s="33"/>
      <c r="C72" s="33"/>
      <c r="D72" s="34"/>
      <c r="E72" s="35" t="s">
        <v>231</v>
      </c>
      <c r="F72" s="26" t="s">
        <v>232</v>
      </c>
      <c r="G72" s="26">
        <v>0</v>
      </c>
      <c r="H72" s="26">
        <f t="shared" si="6"/>
        <v>32.05</v>
      </c>
      <c r="I72" s="41">
        <f>RANK(H72,$H$68:$H$72)</f>
        <v>5</v>
      </c>
      <c r="J72" s="41" t="str">
        <f t="shared" si="5"/>
        <v>否</v>
      </c>
      <c r="K72" s="44" t="s">
        <v>26</v>
      </c>
    </row>
    <row r="73" s="3" customFormat="1" ht="13.05" customHeight="1" spans="1:11">
      <c r="A73" s="21" t="s">
        <v>233</v>
      </c>
      <c r="B73" s="22" t="s">
        <v>234</v>
      </c>
      <c r="C73" s="50" t="s">
        <v>235</v>
      </c>
      <c r="D73" s="34" t="s">
        <v>12</v>
      </c>
      <c r="E73" s="51" t="s">
        <v>236</v>
      </c>
      <c r="F73" s="26" t="s">
        <v>129</v>
      </c>
      <c r="G73" s="26">
        <v>84.25</v>
      </c>
      <c r="H73" s="26">
        <f t="shared" si="6"/>
        <v>81.13</v>
      </c>
      <c r="I73" s="41">
        <f>RANK(H73,$H$73:$H$77)</f>
        <v>1</v>
      </c>
      <c r="J73" s="41" t="str">
        <f t="shared" si="5"/>
        <v>是</v>
      </c>
      <c r="K73" s="42"/>
    </row>
    <row r="74" s="3" customFormat="1" ht="13.05" customHeight="1" spans="1:11">
      <c r="A74" s="21" t="s">
        <v>237</v>
      </c>
      <c r="B74" s="27"/>
      <c r="C74" s="27"/>
      <c r="D74" s="34"/>
      <c r="E74" s="51" t="s">
        <v>238</v>
      </c>
      <c r="F74" s="26" t="s">
        <v>239</v>
      </c>
      <c r="G74" s="26">
        <v>81.33</v>
      </c>
      <c r="H74" s="26">
        <f t="shared" si="6"/>
        <v>79.27</v>
      </c>
      <c r="I74" s="41">
        <f>RANK(H74,$H$73:$H$77)</f>
        <v>2</v>
      </c>
      <c r="J74" s="41" t="str">
        <f t="shared" si="5"/>
        <v>否</v>
      </c>
      <c r="K74" s="42"/>
    </row>
    <row r="75" s="2" customFormat="1" ht="13.05" customHeight="1" spans="1:11">
      <c r="A75" s="21" t="s">
        <v>240</v>
      </c>
      <c r="B75" s="27"/>
      <c r="C75" s="27"/>
      <c r="D75" s="34"/>
      <c r="E75" s="35" t="s">
        <v>241</v>
      </c>
      <c r="F75" s="26" t="s">
        <v>242</v>
      </c>
      <c r="G75" s="26">
        <v>80.33</v>
      </c>
      <c r="H75" s="26">
        <f t="shared" si="6"/>
        <v>79.12</v>
      </c>
      <c r="I75" s="41">
        <f>RANK(H75,$H$73:$H$77)</f>
        <v>3</v>
      </c>
      <c r="J75" s="41" t="str">
        <f t="shared" si="5"/>
        <v>否</v>
      </c>
      <c r="K75" s="43"/>
    </row>
    <row r="76" s="3" customFormat="1" ht="13.05" customHeight="1" spans="1:11">
      <c r="A76" s="21" t="s">
        <v>243</v>
      </c>
      <c r="B76" s="27"/>
      <c r="C76" s="27"/>
      <c r="D76" s="34"/>
      <c r="E76" s="51" t="s">
        <v>244</v>
      </c>
      <c r="F76" s="26" t="s">
        <v>245</v>
      </c>
      <c r="G76" s="26">
        <v>77.08</v>
      </c>
      <c r="H76" s="26">
        <f t="shared" si="6"/>
        <v>76.34</v>
      </c>
      <c r="I76" s="41">
        <f>RANK(H76,$H$73:$H$77)</f>
        <v>4</v>
      </c>
      <c r="J76" s="41" t="str">
        <f t="shared" si="5"/>
        <v>否</v>
      </c>
      <c r="K76" s="42"/>
    </row>
    <row r="77" s="3" customFormat="1" ht="13.05" customHeight="1" spans="1:11">
      <c r="A77" s="21" t="s">
        <v>246</v>
      </c>
      <c r="B77" s="33"/>
      <c r="C77" s="33"/>
      <c r="D77" s="34"/>
      <c r="E77" s="51" t="s">
        <v>247</v>
      </c>
      <c r="F77" s="26" t="s">
        <v>194</v>
      </c>
      <c r="G77" s="26">
        <v>72</v>
      </c>
      <c r="H77" s="26">
        <f t="shared" si="6"/>
        <v>73.65</v>
      </c>
      <c r="I77" s="41">
        <f>RANK(H77,$H$73:$H$77)</f>
        <v>5</v>
      </c>
      <c r="J77" s="41" t="str">
        <f t="shared" si="5"/>
        <v>否</v>
      </c>
      <c r="K77" s="42"/>
    </row>
    <row r="78" s="3" customFormat="1" ht="13.05" customHeight="1" spans="1:11">
      <c r="A78" s="21" t="s">
        <v>248</v>
      </c>
      <c r="B78" s="22" t="s">
        <v>249</v>
      </c>
      <c r="C78" s="22" t="s">
        <v>250</v>
      </c>
      <c r="D78" s="34" t="s">
        <v>17</v>
      </c>
      <c r="E78" s="35" t="s">
        <v>251</v>
      </c>
      <c r="F78" s="26" t="s">
        <v>252</v>
      </c>
      <c r="G78" s="26">
        <v>81.75</v>
      </c>
      <c r="H78" s="26">
        <f t="shared" si="6"/>
        <v>77.98</v>
      </c>
      <c r="I78" s="41">
        <f t="shared" ref="I78:I87" si="7">RANK(H78,$H$78:$H$87)</f>
        <v>1</v>
      </c>
      <c r="J78" s="41" t="str">
        <f t="shared" si="5"/>
        <v>是</v>
      </c>
      <c r="K78" s="42"/>
    </row>
    <row r="79" s="7" customFormat="1" ht="13.05" customHeight="1" spans="1:11">
      <c r="A79" s="21" t="s">
        <v>253</v>
      </c>
      <c r="B79" s="27"/>
      <c r="C79" s="27"/>
      <c r="D79" s="34"/>
      <c r="E79" s="35" t="s">
        <v>254</v>
      </c>
      <c r="F79" s="26" t="s">
        <v>255</v>
      </c>
      <c r="G79" s="26">
        <v>74.33</v>
      </c>
      <c r="H79" s="26">
        <f t="shared" si="6"/>
        <v>76.92</v>
      </c>
      <c r="I79" s="41">
        <f t="shared" si="7"/>
        <v>2</v>
      </c>
      <c r="J79" s="41" t="s">
        <v>37</v>
      </c>
      <c r="K79" s="48"/>
    </row>
    <row r="80" s="3" customFormat="1" ht="13.05" customHeight="1" spans="1:11">
      <c r="A80" s="21" t="s">
        <v>256</v>
      </c>
      <c r="B80" s="27"/>
      <c r="C80" s="27"/>
      <c r="D80" s="34"/>
      <c r="E80" s="35" t="s">
        <v>257</v>
      </c>
      <c r="F80" s="26" t="s">
        <v>147</v>
      </c>
      <c r="G80" s="26">
        <v>80.5</v>
      </c>
      <c r="H80" s="26">
        <f t="shared" si="6"/>
        <v>76.6</v>
      </c>
      <c r="I80" s="41">
        <f t="shared" si="7"/>
        <v>3</v>
      </c>
      <c r="J80" s="41" t="str">
        <f t="shared" ref="J80:J112" si="8">IF(I80=1,"是","否")</f>
        <v>否</v>
      </c>
      <c r="K80" s="42"/>
    </row>
    <row r="81" s="3" customFormat="1" ht="13.05" customHeight="1" spans="1:11">
      <c r="A81" s="21" t="s">
        <v>258</v>
      </c>
      <c r="B81" s="27"/>
      <c r="C81" s="27"/>
      <c r="D81" s="34"/>
      <c r="E81" s="35" t="s">
        <v>259</v>
      </c>
      <c r="F81" s="26" t="s">
        <v>260</v>
      </c>
      <c r="G81" s="26">
        <v>78.67</v>
      </c>
      <c r="H81" s="26">
        <f t="shared" si="6"/>
        <v>75.89</v>
      </c>
      <c r="I81" s="41">
        <f t="shared" si="7"/>
        <v>4</v>
      </c>
      <c r="J81" s="41" t="str">
        <f t="shared" si="8"/>
        <v>否</v>
      </c>
      <c r="K81" s="42"/>
    </row>
    <row r="82" s="3" customFormat="1" ht="13.05" customHeight="1" spans="1:11">
      <c r="A82" s="21" t="s">
        <v>261</v>
      </c>
      <c r="B82" s="27"/>
      <c r="C82" s="27"/>
      <c r="D82" s="34"/>
      <c r="E82" s="35" t="s">
        <v>262</v>
      </c>
      <c r="F82" s="26" t="s">
        <v>263</v>
      </c>
      <c r="G82" s="26">
        <v>80.25</v>
      </c>
      <c r="H82" s="26">
        <f t="shared" si="6"/>
        <v>75.63</v>
      </c>
      <c r="I82" s="41">
        <f t="shared" si="7"/>
        <v>5</v>
      </c>
      <c r="J82" s="41" t="str">
        <f t="shared" si="8"/>
        <v>否</v>
      </c>
      <c r="K82" s="42"/>
    </row>
    <row r="83" s="3" customFormat="1" ht="13.05" customHeight="1" spans="1:11">
      <c r="A83" s="21" t="s">
        <v>264</v>
      </c>
      <c r="B83" s="27"/>
      <c r="C83" s="27"/>
      <c r="D83" s="34"/>
      <c r="E83" s="35" t="s">
        <v>265</v>
      </c>
      <c r="F83" s="26" t="s">
        <v>266</v>
      </c>
      <c r="G83" s="26">
        <v>77.83</v>
      </c>
      <c r="H83" s="26">
        <f t="shared" si="6"/>
        <v>74.52</v>
      </c>
      <c r="I83" s="41">
        <f t="shared" si="7"/>
        <v>6</v>
      </c>
      <c r="J83" s="41" t="str">
        <f t="shared" si="8"/>
        <v>否</v>
      </c>
      <c r="K83" s="42"/>
    </row>
    <row r="84" s="7" customFormat="1" ht="13.05" customHeight="1" spans="1:11">
      <c r="A84" s="21" t="s">
        <v>267</v>
      </c>
      <c r="B84" s="27"/>
      <c r="C84" s="27"/>
      <c r="D84" s="34"/>
      <c r="E84" s="35" t="s">
        <v>268</v>
      </c>
      <c r="F84" s="26" t="s">
        <v>269</v>
      </c>
      <c r="G84" s="26">
        <v>72.92</v>
      </c>
      <c r="H84" s="26">
        <f t="shared" si="6"/>
        <v>72.91</v>
      </c>
      <c r="I84" s="41">
        <f t="shared" si="7"/>
        <v>7</v>
      </c>
      <c r="J84" s="41" t="str">
        <f t="shared" si="8"/>
        <v>否</v>
      </c>
      <c r="K84" s="48"/>
    </row>
    <row r="85" s="3" customFormat="1" ht="13.05" customHeight="1" spans="1:11">
      <c r="A85" s="21" t="s">
        <v>270</v>
      </c>
      <c r="B85" s="27"/>
      <c r="C85" s="27"/>
      <c r="D85" s="34"/>
      <c r="E85" s="35" t="s">
        <v>271</v>
      </c>
      <c r="F85" s="26" t="s">
        <v>272</v>
      </c>
      <c r="G85" s="26">
        <v>72.75</v>
      </c>
      <c r="H85" s="26">
        <f t="shared" si="6"/>
        <v>72.68</v>
      </c>
      <c r="I85" s="41">
        <f t="shared" si="7"/>
        <v>8</v>
      </c>
      <c r="J85" s="41" t="str">
        <f t="shared" si="8"/>
        <v>否</v>
      </c>
      <c r="K85" s="42"/>
    </row>
    <row r="86" s="3" customFormat="1" ht="13.05" customHeight="1" spans="1:11">
      <c r="A86" s="21" t="s">
        <v>273</v>
      </c>
      <c r="B86" s="27"/>
      <c r="C86" s="27"/>
      <c r="D86" s="34"/>
      <c r="E86" s="35" t="s">
        <v>274</v>
      </c>
      <c r="F86" s="26" t="s">
        <v>275</v>
      </c>
      <c r="G86" s="26">
        <v>69.92</v>
      </c>
      <c r="H86" s="26">
        <f t="shared" si="6"/>
        <v>71.16</v>
      </c>
      <c r="I86" s="41">
        <f t="shared" si="7"/>
        <v>9</v>
      </c>
      <c r="J86" s="41" t="str">
        <f t="shared" si="8"/>
        <v>否</v>
      </c>
      <c r="K86" s="42"/>
    </row>
    <row r="87" s="3" customFormat="1" ht="13.05" customHeight="1" spans="1:11">
      <c r="A87" s="21" t="s">
        <v>276</v>
      </c>
      <c r="B87" s="33"/>
      <c r="C87" s="33"/>
      <c r="D87" s="34"/>
      <c r="E87" s="35" t="s">
        <v>277</v>
      </c>
      <c r="F87" s="26" t="s">
        <v>278</v>
      </c>
      <c r="G87" s="26">
        <v>0</v>
      </c>
      <c r="H87" s="26">
        <f t="shared" si="6"/>
        <v>38.45</v>
      </c>
      <c r="I87" s="41">
        <f t="shared" si="7"/>
        <v>10</v>
      </c>
      <c r="J87" s="41" t="str">
        <f t="shared" si="8"/>
        <v>否</v>
      </c>
      <c r="K87" s="44" t="s">
        <v>26</v>
      </c>
    </row>
    <row r="88" ht="13.05" customHeight="1" spans="1:11">
      <c r="A88" s="21" t="s">
        <v>279</v>
      </c>
      <c r="B88" s="22" t="s">
        <v>280</v>
      </c>
      <c r="C88" s="22" t="s">
        <v>281</v>
      </c>
      <c r="D88" s="34" t="s">
        <v>12</v>
      </c>
      <c r="E88" s="35" t="s">
        <v>282</v>
      </c>
      <c r="F88" s="26" t="s">
        <v>97</v>
      </c>
      <c r="G88" s="26">
        <v>79.58</v>
      </c>
      <c r="H88" s="26">
        <f t="shared" si="6"/>
        <v>78.04</v>
      </c>
      <c r="I88" s="41">
        <f>RANK(H88,$H$88:$H$92)</f>
        <v>1</v>
      </c>
      <c r="J88" s="41" t="str">
        <f t="shared" si="8"/>
        <v>是</v>
      </c>
      <c r="K88" s="42"/>
    </row>
    <row r="89" s="7" customFormat="1" ht="13.05" customHeight="1" spans="1:11">
      <c r="A89" s="21" t="s">
        <v>283</v>
      </c>
      <c r="B89" s="27"/>
      <c r="C89" s="27"/>
      <c r="D89" s="34"/>
      <c r="E89" s="35" t="s">
        <v>284</v>
      </c>
      <c r="F89" s="26" t="s">
        <v>49</v>
      </c>
      <c r="G89" s="26">
        <v>77.33</v>
      </c>
      <c r="H89" s="26">
        <f t="shared" si="6"/>
        <v>77.37</v>
      </c>
      <c r="I89" s="41">
        <f>RANK(H89,$H$88:$H$92)</f>
        <v>2</v>
      </c>
      <c r="J89" s="41" t="str">
        <f t="shared" si="8"/>
        <v>否</v>
      </c>
      <c r="K89" s="48"/>
    </row>
    <row r="90" s="7" customFormat="1" ht="13.05" customHeight="1" spans="1:11">
      <c r="A90" s="21" t="s">
        <v>285</v>
      </c>
      <c r="B90" s="27"/>
      <c r="C90" s="27"/>
      <c r="D90" s="34"/>
      <c r="E90" s="35" t="s">
        <v>286</v>
      </c>
      <c r="F90" s="26" t="s">
        <v>266</v>
      </c>
      <c r="G90" s="26">
        <v>76.92</v>
      </c>
      <c r="H90" s="26">
        <f t="shared" si="6"/>
        <v>74.06</v>
      </c>
      <c r="I90" s="41">
        <f>RANK(H90,$H$88:$H$92)</f>
        <v>3</v>
      </c>
      <c r="J90" s="41" t="str">
        <f t="shared" si="8"/>
        <v>否</v>
      </c>
      <c r="K90" s="48"/>
    </row>
    <row r="91" ht="13.05" customHeight="1" spans="1:11">
      <c r="A91" s="21" t="s">
        <v>287</v>
      </c>
      <c r="B91" s="27"/>
      <c r="C91" s="27"/>
      <c r="D91" s="34"/>
      <c r="E91" s="35" t="s">
        <v>288</v>
      </c>
      <c r="F91" s="26" t="s">
        <v>289</v>
      </c>
      <c r="G91" s="26">
        <v>76.5</v>
      </c>
      <c r="H91" s="26">
        <f t="shared" si="6"/>
        <v>71.25</v>
      </c>
      <c r="I91" s="41">
        <f>RANK(H91,$H$88:$H$92)</f>
        <v>4</v>
      </c>
      <c r="J91" s="41" t="str">
        <f t="shared" si="8"/>
        <v>否</v>
      </c>
      <c r="K91" s="42"/>
    </row>
    <row r="92" s="3" customFormat="1" ht="13.05" customHeight="1" spans="1:11">
      <c r="A92" s="21" t="s">
        <v>290</v>
      </c>
      <c r="B92" s="27"/>
      <c r="C92" s="33"/>
      <c r="D92" s="34"/>
      <c r="E92" s="35" t="s">
        <v>291</v>
      </c>
      <c r="F92" s="26" t="s">
        <v>292</v>
      </c>
      <c r="G92" s="26">
        <v>72.17</v>
      </c>
      <c r="H92" s="26">
        <f t="shared" si="6"/>
        <v>70.54</v>
      </c>
      <c r="I92" s="41">
        <f>RANK(H92,$H$88:$H$92)</f>
        <v>5</v>
      </c>
      <c r="J92" s="41" t="str">
        <f t="shared" si="8"/>
        <v>否</v>
      </c>
      <c r="K92" s="42"/>
    </row>
    <row r="93" s="3" customFormat="1" ht="13.05" customHeight="1" spans="1:11">
      <c r="A93" s="21" t="s">
        <v>293</v>
      </c>
      <c r="B93" s="27"/>
      <c r="C93" s="37" t="s">
        <v>294</v>
      </c>
      <c r="D93" s="34" t="s">
        <v>12</v>
      </c>
      <c r="E93" s="35" t="s">
        <v>295</v>
      </c>
      <c r="F93" s="26" t="s">
        <v>296</v>
      </c>
      <c r="G93" s="26">
        <v>77.75</v>
      </c>
      <c r="H93" s="26">
        <f t="shared" si="6"/>
        <v>68.43</v>
      </c>
      <c r="I93" s="41">
        <f>RANK(H93,$H$93:$H$97)</f>
        <v>1</v>
      </c>
      <c r="J93" s="41" t="str">
        <f t="shared" si="8"/>
        <v>是</v>
      </c>
      <c r="K93" s="42"/>
    </row>
    <row r="94" ht="13.05" customHeight="1" spans="1:11">
      <c r="A94" s="21" t="s">
        <v>297</v>
      </c>
      <c r="B94" s="27"/>
      <c r="C94" s="37"/>
      <c r="D94" s="34"/>
      <c r="E94" s="35" t="s">
        <v>298</v>
      </c>
      <c r="F94" s="26" t="s">
        <v>299</v>
      </c>
      <c r="G94" s="26">
        <v>74.67</v>
      </c>
      <c r="H94" s="26">
        <f t="shared" si="6"/>
        <v>67.94</v>
      </c>
      <c r="I94" s="41">
        <f>RANK(H94,$H$93:$H$97)</f>
        <v>2</v>
      </c>
      <c r="J94" s="41" t="str">
        <f t="shared" si="8"/>
        <v>否</v>
      </c>
      <c r="K94" s="42"/>
    </row>
    <row r="95" s="3" customFormat="1" ht="13.05" customHeight="1" spans="1:11">
      <c r="A95" s="21" t="s">
        <v>300</v>
      </c>
      <c r="B95" s="27"/>
      <c r="C95" s="37"/>
      <c r="D95" s="34"/>
      <c r="E95" s="35" t="s">
        <v>301</v>
      </c>
      <c r="F95" s="26" t="s">
        <v>302</v>
      </c>
      <c r="G95" s="26">
        <v>75.83</v>
      </c>
      <c r="H95" s="26">
        <f t="shared" si="6"/>
        <v>65.77</v>
      </c>
      <c r="I95" s="41">
        <f>RANK(H95,$H$93:$H$97)</f>
        <v>3</v>
      </c>
      <c r="J95" s="41" t="str">
        <f t="shared" si="8"/>
        <v>否</v>
      </c>
      <c r="K95" s="42"/>
    </row>
    <row r="96" s="3" customFormat="1" ht="13.05" customHeight="1" spans="1:11">
      <c r="A96" s="21" t="s">
        <v>303</v>
      </c>
      <c r="B96" s="27"/>
      <c r="C96" s="37"/>
      <c r="D96" s="34"/>
      <c r="E96" s="35" t="s">
        <v>304</v>
      </c>
      <c r="F96" s="26" t="s">
        <v>305</v>
      </c>
      <c r="G96" s="26">
        <v>74.17</v>
      </c>
      <c r="H96" s="26">
        <f t="shared" si="6"/>
        <v>64.79</v>
      </c>
      <c r="I96" s="41">
        <f>RANK(H96,$H$93:$H$97)</f>
        <v>4</v>
      </c>
      <c r="J96" s="41" t="str">
        <f t="shared" si="8"/>
        <v>否</v>
      </c>
      <c r="K96" s="42"/>
    </row>
    <row r="97" s="3" customFormat="1" ht="13.05" customHeight="1" spans="1:11">
      <c r="A97" s="21" t="s">
        <v>306</v>
      </c>
      <c r="B97" s="33"/>
      <c r="C97" s="37"/>
      <c r="D97" s="34"/>
      <c r="E97" s="35" t="s">
        <v>307</v>
      </c>
      <c r="F97" s="26" t="s">
        <v>308</v>
      </c>
      <c r="G97" s="26">
        <v>63</v>
      </c>
      <c r="H97" s="26">
        <f t="shared" si="6"/>
        <v>59.1</v>
      </c>
      <c r="I97" s="41">
        <f>RANK(H97,$H$93:$H$97)</f>
        <v>5</v>
      </c>
      <c r="J97" s="41" t="str">
        <f t="shared" si="8"/>
        <v>否</v>
      </c>
      <c r="K97" s="42"/>
    </row>
    <row r="98" s="3" customFormat="1" ht="13.05" customHeight="1" spans="1:11">
      <c r="A98" s="21" t="s">
        <v>309</v>
      </c>
      <c r="B98" s="22" t="s">
        <v>310</v>
      </c>
      <c r="C98" s="50" t="s">
        <v>311</v>
      </c>
      <c r="D98" s="34" t="s">
        <v>12</v>
      </c>
      <c r="E98" s="35" t="s">
        <v>312</v>
      </c>
      <c r="F98" s="26" t="s">
        <v>266</v>
      </c>
      <c r="G98" s="26">
        <v>82.75</v>
      </c>
      <c r="H98" s="26">
        <f t="shared" si="6"/>
        <v>76.98</v>
      </c>
      <c r="I98" s="41">
        <f>RANK(H98,$H$98:$H$102)</f>
        <v>1</v>
      </c>
      <c r="J98" s="41" t="str">
        <f t="shared" si="8"/>
        <v>是</v>
      </c>
      <c r="K98" s="42"/>
    </row>
    <row r="99" s="3" customFormat="1" ht="13.05" customHeight="1" spans="1:11">
      <c r="A99" s="21" t="s">
        <v>313</v>
      </c>
      <c r="B99" s="27"/>
      <c r="C99" s="27"/>
      <c r="D99" s="34"/>
      <c r="E99" s="35" t="s">
        <v>314</v>
      </c>
      <c r="F99" s="26" t="s">
        <v>197</v>
      </c>
      <c r="G99" s="26">
        <v>75.75</v>
      </c>
      <c r="H99" s="26">
        <f t="shared" si="6"/>
        <v>74.93</v>
      </c>
      <c r="I99" s="41">
        <f>RANK(H99,$H$98:$H$102)</f>
        <v>2</v>
      </c>
      <c r="J99" s="41" t="str">
        <f t="shared" si="8"/>
        <v>否</v>
      </c>
      <c r="K99" s="42"/>
    </row>
    <row r="100" s="2" customFormat="1" ht="13.05" customHeight="1" spans="1:11">
      <c r="A100" s="21" t="s">
        <v>315</v>
      </c>
      <c r="B100" s="27"/>
      <c r="C100" s="27"/>
      <c r="D100" s="34"/>
      <c r="E100" s="35" t="s">
        <v>316</v>
      </c>
      <c r="F100" s="26" t="s">
        <v>317</v>
      </c>
      <c r="G100" s="26">
        <v>74.5</v>
      </c>
      <c r="H100" s="26">
        <f t="shared" si="6"/>
        <v>67.55</v>
      </c>
      <c r="I100" s="41">
        <f>RANK(H100,$H$98:$H$102)</f>
        <v>3</v>
      </c>
      <c r="J100" s="41" t="str">
        <f t="shared" si="8"/>
        <v>否</v>
      </c>
      <c r="K100" s="43"/>
    </row>
    <row r="101" s="3" customFormat="1" ht="14.25" spans="1:11">
      <c r="A101" s="21" t="s">
        <v>318</v>
      </c>
      <c r="B101" s="27"/>
      <c r="C101" s="27"/>
      <c r="D101" s="34"/>
      <c r="E101" s="35" t="s">
        <v>319</v>
      </c>
      <c r="F101" s="26" t="s">
        <v>320</v>
      </c>
      <c r="G101" s="26">
        <v>73.5</v>
      </c>
      <c r="H101" s="26">
        <f t="shared" si="6"/>
        <v>65.6</v>
      </c>
      <c r="I101" s="41">
        <f>RANK(H101,$H$98:$H$102)</f>
        <v>4</v>
      </c>
      <c r="J101" s="41" t="str">
        <f t="shared" si="8"/>
        <v>否</v>
      </c>
      <c r="K101" s="42"/>
    </row>
    <row r="102" s="3" customFormat="1" ht="14.25" spans="1:11">
      <c r="A102" s="21" t="s">
        <v>321</v>
      </c>
      <c r="B102" s="27"/>
      <c r="C102" s="33"/>
      <c r="D102" s="34"/>
      <c r="E102" s="35" t="s">
        <v>322</v>
      </c>
      <c r="F102" s="26" t="s">
        <v>323</v>
      </c>
      <c r="G102" s="26">
        <v>0</v>
      </c>
      <c r="H102" s="26">
        <f t="shared" si="6"/>
        <v>29.2</v>
      </c>
      <c r="I102" s="41">
        <f>RANK(H102,$H$98:$H$102)</f>
        <v>5</v>
      </c>
      <c r="J102" s="41" t="str">
        <f t="shared" si="8"/>
        <v>否</v>
      </c>
      <c r="K102" s="44" t="s">
        <v>26</v>
      </c>
    </row>
    <row r="103" s="3" customFormat="1" ht="13.05" customHeight="1" spans="1:11">
      <c r="A103" s="21" t="s">
        <v>324</v>
      </c>
      <c r="B103" s="27"/>
      <c r="C103" s="50" t="s">
        <v>325</v>
      </c>
      <c r="D103" s="34" t="s">
        <v>12</v>
      </c>
      <c r="E103" s="35" t="s">
        <v>326</v>
      </c>
      <c r="F103" s="26" t="s">
        <v>327</v>
      </c>
      <c r="G103" s="26">
        <v>74.25</v>
      </c>
      <c r="H103" s="26">
        <f t="shared" si="6"/>
        <v>74.13</v>
      </c>
      <c r="I103" s="41">
        <f>RANK(H103,$H$103:$H$107)</f>
        <v>1</v>
      </c>
      <c r="J103" s="41" t="str">
        <f t="shared" si="8"/>
        <v>是</v>
      </c>
      <c r="K103" s="48"/>
    </row>
    <row r="104" s="7" customFormat="1" ht="13.05" customHeight="1" spans="1:11">
      <c r="A104" s="21" t="s">
        <v>328</v>
      </c>
      <c r="B104" s="27"/>
      <c r="C104" s="27"/>
      <c r="D104" s="34"/>
      <c r="E104" s="35" t="s">
        <v>329</v>
      </c>
      <c r="F104" s="26" t="s">
        <v>197</v>
      </c>
      <c r="G104" s="26">
        <v>74</v>
      </c>
      <c r="H104" s="26">
        <f t="shared" si="6"/>
        <v>74.05</v>
      </c>
      <c r="I104" s="41">
        <f>RANK(H104,$H$103:$H$107)</f>
        <v>2</v>
      </c>
      <c r="J104" s="41" t="str">
        <f t="shared" si="8"/>
        <v>否</v>
      </c>
      <c r="K104" s="42"/>
    </row>
    <row r="105" s="3" customFormat="1" ht="13.05" customHeight="1" spans="1:11">
      <c r="A105" s="21" t="s">
        <v>330</v>
      </c>
      <c r="B105" s="27"/>
      <c r="C105" s="27"/>
      <c r="D105" s="34"/>
      <c r="E105" s="35" t="s">
        <v>331</v>
      </c>
      <c r="F105" s="26" t="s">
        <v>332</v>
      </c>
      <c r="G105" s="26">
        <v>69</v>
      </c>
      <c r="H105" s="26">
        <f t="shared" si="6"/>
        <v>70.4</v>
      </c>
      <c r="I105" s="41">
        <f>RANK(H105,$H$103:$H$107)</f>
        <v>3</v>
      </c>
      <c r="J105" s="41" t="str">
        <f t="shared" si="8"/>
        <v>否</v>
      </c>
      <c r="K105" s="42"/>
    </row>
    <row r="106" s="3" customFormat="1" ht="13.05" customHeight="1" spans="1:11">
      <c r="A106" s="21" t="s">
        <v>333</v>
      </c>
      <c r="B106" s="27"/>
      <c r="C106" s="27"/>
      <c r="D106" s="34"/>
      <c r="E106" s="35" t="s">
        <v>334</v>
      </c>
      <c r="F106" s="26" t="s">
        <v>335</v>
      </c>
      <c r="G106" s="26">
        <v>69</v>
      </c>
      <c r="H106" s="26">
        <f t="shared" si="6"/>
        <v>69.75</v>
      </c>
      <c r="I106" s="41">
        <f>RANK(H106,$H$103:$H$107)</f>
        <v>4</v>
      </c>
      <c r="J106" s="41" t="str">
        <f t="shared" si="8"/>
        <v>否</v>
      </c>
      <c r="K106" s="42"/>
    </row>
    <row r="107" s="3" customFormat="1" ht="13.05" customHeight="1" spans="1:11">
      <c r="A107" s="21" t="s">
        <v>336</v>
      </c>
      <c r="B107" s="27"/>
      <c r="C107" s="33"/>
      <c r="D107" s="34"/>
      <c r="E107" s="35" t="s">
        <v>337</v>
      </c>
      <c r="F107" s="26" t="s">
        <v>269</v>
      </c>
      <c r="G107" s="26">
        <v>0</v>
      </c>
      <c r="H107" s="26">
        <f t="shared" si="6"/>
        <v>36.45</v>
      </c>
      <c r="I107" s="41">
        <f>RANK(H107,$H$103:$H$107)</f>
        <v>5</v>
      </c>
      <c r="J107" s="41" t="str">
        <f t="shared" si="8"/>
        <v>否</v>
      </c>
      <c r="K107" s="44" t="s">
        <v>26</v>
      </c>
    </row>
    <row r="108" s="3" customFormat="1" ht="13.05" customHeight="1" spans="1:11">
      <c r="A108" s="21" t="s">
        <v>338</v>
      </c>
      <c r="B108" s="27"/>
      <c r="C108" s="52" t="s">
        <v>339</v>
      </c>
      <c r="D108" s="34" t="s">
        <v>12</v>
      </c>
      <c r="E108" s="35" t="s">
        <v>340</v>
      </c>
      <c r="F108" s="26" t="s">
        <v>153</v>
      </c>
      <c r="G108" s="26">
        <v>80.25</v>
      </c>
      <c r="H108" s="26">
        <f t="shared" si="6"/>
        <v>78.28</v>
      </c>
      <c r="I108" s="41">
        <f>RANK(H108,$H$108:$H$112)</f>
        <v>1</v>
      </c>
      <c r="J108" s="41" t="str">
        <f t="shared" si="8"/>
        <v>是</v>
      </c>
      <c r="K108" s="42"/>
    </row>
    <row r="109" s="7" customFormat="1" ht="13.05" customHeight="1" spans="1:11">
      <c r="A109" s="21" t="s">
        <v>341</v>
      </c>
      <c r="B109" s="27"/>
      <c r="C109" s="37"/>
      <c r="D109" s="34"/>
      <c r="E109" s="35" t="s">
        <v>342</v>
      </c>
      <c r="F109" s="26" t="s">
        <v>269</v>
      </c>
      <c r="G109" s="26">
        <v>76.5</v>
      </c>
      <c r="H109" s="26">
        <f t="shared" si="6"/>
        <v>74.7</v>
      </c>
      <c r="I109" s="41">
        <f>RANK(H109,$H$108:$H$112)</f>
        <v>2</v>
      </c>
      <c r="J109" s="41" t="str">
        <f t="shared" si="8"/>
        <v>否</v>
      </c>
      <c r="K109" s="48"/>
    </row>
    <row r="110" s="3" customFormat="1" ht="13.05" customHeight="1" spans="1:11">
      <c r="A110" s="21" t="s">
        <v>343</v>
      </c>
      <c r="B110" s="27"/>
      <c r="C110" s="37"/>
      <c r="D110" s="34"/>
      <c r="E110" s="35" t="s">
        <v>344</v>
      </c>
      <c r="F110" s="26" t="s">
        <v>29</v>
      </c>
      <c r="G110" s="26">
        <v>78.25</v>
      </c>
      <c r="H110" s="26">
        <f t="shared" si="6"/>
        <v>74.33</v>
      </c>
      <c r="I110" s="41">
        <f>RANK(H110,$H$108:$H$112)</f>
        <v>3</v>
      </c>
      <c r="J110" s="41" t="str">
        <f t="shared" si="8"/>
        <v>否</v>
      </c>
      <c r="K110" s="42"/>
    </row>
    <row r="111" s="3" customFormat="1" ht="13.05" customHeight="1" spans="1:11">
      <c r="A111" s="21" t="s">
        <v>345</v>
      </c>
      <c r="B111" s="27"/>
      <c r="C111" s="37"/>
      <c r="D111" s="34"/>
      <c r="E111" s="35" t="s">
        <v>346</v>
      </c>
      <c r="F111" s="26" t="s">
        <v>347</v>
      </c>
      <c r="G111" s="26">
        <v>76.75</v>
      </c>
      <c r="H111" s="26">
        <f t="shared" si="6"/>
        <v>73.93</v>
      </c>
      <c r="I111" s="41">
        <f>RANK(H111,$H$108:$H$112)</f>
        <v>4</v>
      </c>
      <c r="J111" s="41" t="str">
        <f t="shared" si="8"/>
        <v>否</v>
      </c>
      <c r="K111" s="42"/>
    </row>
    <row r="112" s="3" customFormat="1" ht="13.05" customHeight="1" spans="1:11">
      <c r="A112" s="21" t="s">
        <v>348</v>
      </c>
      <c r="B112" s="33"/>
      <c r="C112" s="37"/>
      <c r="D112" s="34"/>
      <c r="E112" s="35" t="s">
        <v>349</v>
      </c>
      <c r="F112" s="26" t="s">
        <v>181</v>
      </c>
      <c r="G112" s="26">
        <v>72.5</v>
      </c>
      <c r="H112" s="26">
        <f t="shared" si="6"/>
        <v>71.9</v>
      </c>
      <c r="I112" s="41">
        <f>RANK(H112,$H$108:$H$112)</f>
        <v>5</v>
      </c>
      <c r="J112" s="41" t="str">
        <f t="shared" si="8"/>
        <v>否</v>
      </c>
      <c r="K112" s="42"/>
    </row>
  </sheetData>
  <autoFilter ref="A2:K112">
    <extLst/>
  </autoFilter>
  <sortState ref="E108:K112">
    <sortCondition ref="I108:I112"/>
  </sortState>
  <mergeCells count="59">
    <mergeCell ref="A1:K1"/>
    <mergeCell ref="B3:B17"/>
    <mergeCell ref="B18:B22"/>
    <mergeCell ref="B23:B24"/>
    <mergeCell ref="B25:B27"/>
    <mergeCell ref="B28:B37"/>
    <mergeCell ref="B38:B42"/>
    <mergeCell ref="B43:B47"/>
    <mergeCell ref="B48:B52"/>
    <mergeCell ref="B53:B55"/>
    <mergeCell ref="B56:B57"/>
    <mergeCell ref="B58:B62"/>
    <mergeCell ref="B63:B72"/>
    <mergeCell ref="B73:B77"/>
    <mergeCell ref="B78:B87"/>
    <mergeCell ref="B88:B97"/>
    <mergeCell ref="B98:B112"/>
    <mergeCell ref="C3:C7"/>
    <mergeCell ref="C8:C17"/>
    <mergeCell ref="C18:C22"/>
    <mergeCell ref="C23:C24"/>
    <mergeCell ref="C25:C27"/>
    <mergeCell ref="C28:C37"/>
    <mergeCell ref="C38:C42"/>
    <mergeCell ref="C43:C47"/>
    <mergeCell ref="C48:C52"/>
    <mergeCell ref="C53:C55"/>
    <mergeCell ref="C56:C57"/>
    <mergeCell ref="C58:C62"/>
    <mergeCell ref="C63:C67"/>
    <mergeCell ref="C68:C72"/>
    <mergeCell ref="C73:C77"/>
    <mergeCell ref="C78:C87"/>
    <mergeCell ref="C88:C92"/>
    <mergeCell ref="C93:C97"/>
    <mergeCell ref="C98:C102"/>
    <mergeCell ref="C103:C107"/>
    <mergeCell ref="C108:C112"/>
    <mergeCell ref="D3:D7"/>
    <mergeCell ref="D8:D17"/>
    <mergeCell ref="D18:D22"/>
    <mergeCell ref="D23:D24"/>
    <mergeCell ref="D25:D27"/>
    <mergeCell ref="D28:D37"/>
    <mergeCell ref="D38:D42"/>
    <mergeCell ref="D43:D47"/>
    <mergeCell ref="D48:D52"/>
    <mergeCell ref="D53:D55"/>
    <mergeCell ref="D56:D57"/>
    <mergeCell ref="D58:D62"/>
    <mergeCell ref="D63:D67"/>
    <mergeCell ref="D68:D72"/>
    <mergeCell ref="D73:D77"/>
    <mergeCell ref="D78:D87"/>
    <mergeCell ref="D88:D92"/>
    <mergeCell ref="D93:D97"/>
    <mergeCell ref="D98:D102"/>
    <mergeCell ref="D103:D107"/>
    <mergeCell ref="D108:D112"/>
  </mergeCells>
  <pageMargins left="0.472222222222222" right="0.196527777777778" top="0.0388888888888889" bottom="0.314583333333333" header="0.314583333333333" footer="0.118055555555556"/>
  <pageSetup paperSize="9" orientation="portrait" horizontalDpi="600" vertic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HY</cp:lastModifiedBy>
  <dcterms:created xsi:type="dcterms:W3CDTF">2018-05-15T09:21:00Z</dcterms:created>
  <cp:lastPrinted>2022-05-24T01:47:00Z</cp:lastPrinted>
  <dcterms:modified xsi:type="dcterms:W3CDTF">2024-06-04T01:00:32Z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4E646D9AC2F24E1AA8ADCCDFD9862149_13</vt:lpwstr>
  </property>
  <property fmtid="{D5CDD505-2E9C-101B-9397-08002B2CF9AE}" pid="4" name="KSOReadingLayout">
    <vt:bool>true</vt:bool>
  </property>
</Properties>
</file>